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Key Parker - Andrew\Personal\Personal\Running\WREAKE Club stuff\Track Standards\"/>
    </mc:Choice>
  </mc:AlternateContent>
  <xr:revisionPtr revIDLastSave="0" documentId="13_ncr:1_{43C3817C-942F-4482-8DF3-6C21350C13F5}" xr6:coauthVersionLast="47" xr6:coauthVersionMax="47" xr10:uidLastSave="{00000000-0000-0000-0000-000000000000}"/>
  <bookViews>
    <workbookView xWindow="-96" yWindow="-96" windowWidth="23232" windowHeight="12552" xr2:uid="{95FC2071-449F-4A5F-BCA3-433EA6E9D88C}"/>
  </bookViews>
  <sheets>
    <sheet name="Male Track" sheetId="1" r:id="rId1"/>
    <sheet name="Female Track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I55" i="2" l="1"/>
  <c r="H55" i="2"/>
  <c r="G55" i="2"/>
  <c r="F55" i="2"/>
  <c r="E55" i="2"/>
  <c r="D55" i="2"/>
  <c r="C55" i="2"/>
  <c r="I54" i="2"/>
  <c r="H54" i="2"/>
  <c r="G54" i="2"/>
  <c r="F54" i="2"/>
  <c r="E54" i="2"/>
  <c r="D54" i="2"/>
  <c r="C54" i="2"/>
  <c r="I53" i="2"/>
  <c r="H53" i="2"/>
  <c r="G53" i="2"/>
  <c r="F53" i="2"/>
  <c r="E53" i="2"/>
  <c r="D53" i="2"/>
  <c r="C53" i="2"/>
  <c r="I52" i="2"/>
  <c r="H52" i="2"/>
  <c r="G52" i="2"/>
  <c r="F52" i="2"/>
  <c r="E52" i="2"/>
  <c r="D52" i="2"/>
  <c r="C52" i="2"/>
  <c r="I51" i="2"/>
  <c r="H51" i="2"/>
  <c r="G51" i="2"/>
  <c r="F51" i="2"/>
  <c r="E51" i="2"/>
  <c r="D51" i="2"/>
  <c r="C51" i="2"/>
  <c r="I50" i="2"/>
  <c r="H50" i="2"/>
  <c r="G50" i="2"/>
  <c r="F50" i="2"/>
  <c r="E50" i="2"/>
  <c r="D50" i="2"/>
  <c r="C50" i="2"/>
  <c r="I49" i="2"/>
  <c r="H49" i="2"/>
  <c r="G49" i="2"/>
  <c r="F49" i="2"/>
  <c r="E49" i="2"/>
  <c r="D49" i="2"/>
  <c r="C49" i="2"/>
  <c r="I48" i="2"/>
  <c r="H48" i="2"/>
  <c r="G48" i="2"/>
  <c r="F48" i="2"/>
  <c r="E48" i="2"/>
  <c r="D48" i="2"/>
  <c r="C48" i="2"/>
  <c r="I47" i="2"/>
  <c r="H47" i="2"/>
  <c r="G47" i="2"/>
  <c r="F47" i="2"/>
  <c r="E47" i="2"/>
  <c r="D47" i="2"/>
  <c r="C47" i="2"/>
  <c r="I46" i="2"/>
  <c r="H46" i="2"/>
  <c r="G46" i="2"/>
  <c r="F46" i="2"/>
  <c r="E46" i="2"/>
  <c r="D46" i="2"/>
  <c r="C46" i="2"/>
  <c r="I41" i="2"/>
  <c r="H41" i="2"/>
  <c r="G41" i="2"/>
  <c r="F41" i="2"/>
  <c r="E41" i="2"/>
  <c r="D41" i="2"/>
  <c r="C41" i="2"/>
  <c r="I40" i="2"/>
  <c r="H40" i="2"/>
  <c r="G40" i="2"/>
  <c r="F40" i="2"/>
  <c r="E40" i="2"/>
  <c r="D40" i="2"/>
  <c r="C40" i="2"/>
  <c r="I39" i="2"/>
  <c r="H39" i="2"/>
  <c r="G39" i="2"/>
  <c r="F39" i="2"/>
  <c r="E39" i="2"/>
  <c r="D39" i="2"/>
  <c r="C39" i="2"/>
  <c r="I38" i="2"/>
  <c r="H38" i="2"/>
  <c r="G38" i="2"/>
  <c r="F38" i="2"/>
  <c r="E38" i="2"/>
  <c r="D38" i="2"/>
  <c r="C38" i="2"/>
  <c r="I37" i="2"/>
  <c r="H37" i="2"/>
  <c r="G37" i="2"/>
  <c r="F37" i="2"/>
  <c r="E37" i="2"/>
  <c r="D37" i="2"/>
  <c r="C37" i="2"/>
  <c r="I36" i="2"/>
  <c r="H36" i="2"/>
  <c r="G36" i="2"/>
  <c r="F36" i="2"/>
  <c r="E36" i="2"/>
  <c r="D36" i="2"/>
  <c r="C36" i="2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I32" i="2"/>
  <c r="H32" i="2"/>
  <c r="G32" i="2"/>
  <c r="F32" i="2"/>
  <c r="E32" i="2"/>
  <c r="D32" i="2"/>
  <c r="C32" i="2"/>
  <c r="I27" i="2"/>
  <c r="H27" i="2"/>
  <c r="G27" i="2"/>
  <c r="F27" i="2"/>
  <c r="E27" i="2"/>
  <c r="D27" i="2"/>
  <c r="C27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I21" i="2"/>
  <c r="H21" i="2"/>
  <c r="G21" i="2"/>
  <c r="F21" i="2"/>
  <c r="E21" i="2"/>
  <c r="D21" i="2"/>
  <c r="C21" i="2"/>
  <c r="I20" i="2"/>
  <c r="H20" i="2"/>
  <c r="G20" i="2"/>
  <c r="F20" i="2"/>
  <c r="E20" i="2"/>
  <c r="D20" i="2"/>
  <c r="C20" i="2"/>
  <c r="I19" i="2"/>
  <c r="H19" i="2"/>
  <c r="G19" i="2"/>
  <c r="F19" i="2"/>
  <c r="E19" i="2"/>
  <c r="D19" i="2"/>
  <c r="C19" i="2"/>
  <c r="I18" i="2"/>
  <c r="H18" i="2"/>
  <c r="G18" i="2"/>
  <c r="F18" i="2"/>
  <c r="E18" i="2"/>
  <c r="D18" i="2"/>
  <c r="C18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H6" i="2"/>
  <c r="G6" i="2"/>
  <c r="F6" i="2"/>
  <c r="E6" i="2"/>
  <c r="D6" i="2"/>
  <c r="C6" i="2"/>
  <c r="I5" i="2"/>
  <c r="H5" i="2"/>
  <c r="G5" i="2"/>
  <c r="F5" i="2"/>
  <c r="E5" i="2"/>
  <c r="D5" i="2"/>
  <c r="C5" i="2"/>
  <c r="I4" i="2"/>
  <c r="H4" i="2"/>
  <c r="G4" i="2"/>
  <c r="F4" i="2"/>
  <c r="E4" i="2"/>
  <c r="D4" i="2"/>
  <c r="C4" i="2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8" i="1"/>
  <c r="H18" i="1"/>
  <c r="G18" i="1"/>
  <c r="F18" i="1"/>
  <c r="E18" i="1"/>
  <c r="D18" i="1"/>
  <c r="C18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<sst xmlns="http://schemas.openxmlformats.org/spreadsheetml/2006/main" count="185" uniqueCount="28">
  <si>
    <t>Male</t>
  </si>
  <si>
    <t>World Standard Times 100%</t>
  </si>
  <si>
    <t>Rhodium 115%</t>
  </si>
  <si>
    <t>Platinum 120%</t>
  </si>
  <si>
    <t>Diamond 127.5%</t>
  </si>
  <si>
    <t>Gold 137.5%</t>
  </si>
  <si>
    <t>Silver 150%</t>
  </si>
  <si>
    <t>Bronze 165%</t>
  </si>
  <si>
    <t>Copper 182.5%</t>
  </si>
  <si>
    <t>open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</si>
  <si>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</si>
  <si>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</si>
  <si>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</si>
  <si>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</si>
  <si>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</si>
  <si>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</si>
  <si>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</si>
  <si>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</si>
  <si>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</si>
  <si>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Female</t>
  </si>
  <si>
    <t>Pewter 202.5%</t>
  </si>
  <si>
    <t>Tungsten 225%</t>
  </si>
  <si>
    <t>1500m or 0.932 mile (3 and three quarter laps)</t>
  </si>
  <si>
    <t>3000m or 1.864kms (7.5 laps)</t>
  </si>
  <si>
    <t>5000m or 3.11 miles (12.5 laps)</t>
  </si>
  <si>
    <t>1 mile or 1.61km (just over 4 laps)</t>
  </si>
  <si>
    <t>MALE TRACK STANDARDS</t>
  </si>
  <si>
    <t>FEMALE TRACK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</si>
</sst>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.0%"/>
    <numFmt numFmtId="166" formatCode="mm:ss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21" fontId="2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 wrapText="1"/>
    </xf>
    <xf numFmtId="0" fontId="5" fillId="0" borderId="0" xfId="0" applyFont="1"/>
    <xf numFmtId="9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/>
    </xf>
    <xf numFmtId="0" fontId="6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139C-68C4-49F6-94A8-26933F719855}">
  <dimension ref="A1:K56"/>
  <sheetViews>
    <sheetView tabSelected="1" zoomScale="90" zoomScaleNormal="90" workbookViewId="0">
      <selection activeCell="Q11" sqref="Q11"/>
    </sheetView>
  </sheetViews>
  <sheetFormatPr defaultRowHeight="14.4" x14ac:dyDescent="0.55000000000000004"/>
  <sheetData>
    <row r="1" spans="1:11" x14ac:dyDescent="0.55000000000000004">
      <c r="A1" s="21" t="s">
        <v>26</v>
      </c>
    </row>
    <row r="2" spans="1:11" x14ac:dyDescent="0.55000000000000004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1.8" x14ac:dyDescent="0.5500000000000000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20</v>
      </c>
      <c r="K3" s="2" t="s">
        <v>21</v>
      </c>
    </row>
    <row r="4" spans="1:11" x14ac:dyDescent="0.55000000000000004">
      <c r="A4" s="1" t="s">
        <v>9</v>
      </c>
      <c r="B4" s="3">
        <v>2.3819444444444448E-3</v>
      </c>
      <c r="C4" s="4">
        <f t="shared" ref="C4:C13" si="0">B4/100*(115)</f>
        <v>2.7392361111111116E-3</v>
      </c>
      <c r="D4" s="4">
        <f t="shared" ref="D4:D13" si="1">B4/100*(120)</f>
        <v>2.8583333333333334E-3</v>
      </c>
      <c r="E4" s="5">
        <f>B4/100*(127.5)</f>
        <v>3.036979166666667E-3</v>
      </c>
      <c r="F4" s="6">
        <f>B4/100*(137.5)</f>
        <v>3.2751736111111115E-3</v>
      </c>
      <c r="G4" s="6">
        <f>B4/100*(150)</f>
        <v>3.5729166666666669E-3</v>
      </c>
      <c r="H4" s="6">
        <f>B4/100*(165)</f>
        <v>3.9302083333333333E-3</v>
      </c>
      <c r="I4" s="4">
        <f>B4/100*(182.5)</f>
        <v>4.3470486111111114E-3</v>
      </c>
      <c r="J4" s="4">
        <f>B4/100*(202.5)</f>
        <v>4.8234375000000005E-3</v>
      </c>
      <c r="K4" s="4">
        <f>B4/100*(225)</f>
        <v>5.3593750000000004E-3</v>
      </c>
    </row>
    <row r="5" spans="1:11" x14ac:dyDescent="0.55000000000000004">
      <c r="A5" s="1" t="s">
        <v>10</v>
      </c>
      <c r="B5" s="3">
        <v>2.4662037037037035E-3</v>
      </c>
      <c r="C5" s="4">
        <f t="shared" si="0"/>
        <v>2.8361342592592587E-3</v>
      </c>
      <c r="D5" s="4">
        <f t="shared" si="1"/>
        <v>2.9594444444444442E-3</v>
      </c>
      <c r="E5" s="5">
        <f>B5/100*(127.5)</f>
        <v>3.1444097222222216E-3</v>
      </c>
      <c r="F5" s="6">
        <f>B5/100*(137.5)</f>
        <v>3.3910300925925922E-3</v>
      </c>
      <c r="G5" s="6">
        <f>B5/100*(150)</f>
        <v>3.6993055555555551E-3</v>
      </c>
      <c r="H5" s="6">
        <f>B5/100*(165)</f>
        <v>4.0692361111111103E-3</v>
      </c>
      <c r="I5" s="4">
        <f>B5/100*(182.5)</f>
        <v>4.5008217592592591E-3</v>
      </c>
      <c r="J5" s="4">
        <f t="shared" ref="J5:J13" si="2">B5/100*(202.5)</f>
        <v>4.9940624999999994E-3</v>
      </c>
      <c r="K5" s="4">
        <f t="shared" ref="K5:K13" si="3">B5/100*(225)</f>
        <v>5.5489583333333328E-3</v>
      </c>
    </row>
    <row r="6" spans="1:11" x14ac:dyDescent="0.55000000000000004">
      <c r="A6" s="1" t="s">
        <v>11</v>
      </c>
      <c r="B6" s="3">
        <v>2.5584490740740741E-3</v>
      </c>
      <c r="C6" s="4">
        <f t="shared" si="0"/>
        <v>2.9422164351851853E-3</v>
      </c>
      <c r="D6" s="4">
        <f t="shared" si="1"/>
        <v>3.0701388888888892E-3</v>
      </c>
      <c r="E6" s="5">
        <f t="shared" ref="E6:E13" si="4">B6/100*(127.5)</f>
        <v>3.2620225694444446E-3</v>
      </c>
      <c r="F6" s="6">
        <f t="shared" ref="F6:F13" si="5">B6/100*(137.5)</f>
        <v>3.5178674768518519E-3</v>
      </c>
      <c r="G6" s="6">
        <f t="shared" ref="G6:G13" si="6">B6/100*(150)</f>
        <v>3.8376736111111116E-3</v>
      </c>
      <c r="H6" s="6">
        <f t="shared" ref="H6:H13" si="7">B6/100*(165)</f>
        <v>4.2214409722222228E-3</v>
      </c>
      <c r="I6" s="4">
        <f t="shared" ref="I6:I13" si="8">B6/100*(182.5)</f>
        <v>4.6691695601851855E-3</v>
      </c>
      <c r="J6" s="4">
        <f t="shared" si="2"/>
        <v>5.1808593750000001E-3</v>
      </c>
      <c r="K6" s="4">
        <f t="shared" si="3"/>
        <v>5.7565104166666667E-3</v>
      </c>
    </row>
    <row r="7" spans="1:11" x14ac:dyDescent="0.55000000000000004">
      <c r="A7" s="1" t="s">
        <v>12</v>
      </c>
      <c r="B7" s="3">
        <v>2.659027777777778E-3</v>
      </c>
      <c r="C7" s="4">
        <f t="shared" si="0"/>
        <v>3.0578819444444447E-3</v>
      </c>
      <c r="D7" s="4">
        <f t="shared" si="1"/>
        <v>3.1908333333333337E-3</v>
      </c>
      <c r="E7" s="5">
        <f t="shared" si="4"/>
        <v>3.3902604166666669E-3</v>
      </c>
      <c r="F7" s="6">
        <f t="shared" si="5"/>
        <v>3.656163194444445E-3</v>
      </c>
      <c r="G7" s="6">
        <f t="shared" si="6"/>
        <v>3.9885416666666671E-3</v>
      </c>
      <c r="H7" s="6">
        <f t="shared" si="7"/>
        <v>4.3873958333333334E-3</v>
      </c>
      <c r="I7" s="4">
        <f t="shared" si="8"/>
        <v>4.8527256944444451E-3</v>
      </c>
      <c r="J7" s="4">
        <f t="shared" si="2"/>
        <v>5.3845312500000004E-3</v>
      </c>
      <c r="K7" s="4">
        <f t="shared" si="3"/>
        <v>5.9828125000000003E-3</v>
      </c>
    </row>
    <row r="8" spans="1:11" x14ac:dyDescent="0.55000000000000004">
      <c r="A8" s="1" t="s">
        <v>13</v>
      </c>
      <c r="B8" s="3">
        <v>2.767824074074074E-3</v>
      </c>
      <c r="C8" s="4">
        <f t="shared" si="0"/>
        <v>3.182997685185185E-3</v>
      </c>
      <c r="D8" s="4">
        <f t="shared" si="1"/>
        <v>3.3213888888888885E-3</v>
      </c>
      <c r="E8" s="5">
        <f t="shared" si="4"/>
        <v>3.5289756944444444E-3</v>
      </c>
      <c r="F8" s="6">
        <f t="shared" si="5"/>
        <v>3.8057581018518518E-3</v>
      </c>
      <c r="G8" s="6">
        <f t="shared" si="6"/>
        <v>4.1517361111111113E-3</v>
      </c>
      <c r="H8" s="6">
        <f t="shared" si="7"/>
        <v>4.5669097222222222E-3</v>
      </c>
      <c r="I8" s="4">
        <f t="shared" si="8"/>
        <v>5.0512789351851847E-3</v>
      </c>
      <c r="J8" s="4">
        <f t="shared" si="2"/>
        <v>5.6048437499999996E-3</v>
      </c>
      <c r="K8" s="4">
        <f t="shared" si="3"/>
        <v>6.227604166666666E-3</v>
      </c>
    </row>
    <row r="9" spans="1:11" x14ac:dyDescent="0.55000000000000004">
      <c r="A9" s="1" t="s">
        <v>14</v>
      </c>
      <c r="B9" s="3">
        <v>2.8857638888888891E-3</v>
      </c>
      <c r="C9" s="4">
        <f t="shared" si="0"/>
        <v>3.3186284722222224E-3</v>
      </c>
      <c r="D9" s="4">
        <f t="shared" si="1"/>
        <v>3.4629166666666671E-3</v>
      </c>
      <c r="E9" s="5">
        <f t="shared" si="4"/>
        <v>3.6793489583333335E-3</v>
      </c>
      <c r="F9" s="6">
        <f t="shared" si="5"/>
        <v>3.9679253472222221E-3</v>
      </c>
      <c r="G9" s="6">
        <f t="shared" si="6"/>
        <v>4.3286458333333337E-3</v>
      </c>
      <c r="H9" s="6">
        <f t="shared" si="7"/>
        <v>4.7615104166666674E-3</v>
      </c>
      <c r="I9" s="4">
        <f t="shared" si="8"/>
        <v>5.2665190972222223E-3</v>
      </c>
      <c r="J9" s="4">
        <f t="shared" si="2"/>
        <v>5.8436718750000003E-3</v>
      </c>
      <c r="K9" s="4">
        <f t="shared" si="3"/>
        <v>6.4929687500000005E-3</v>
      </c>
    </row>
    <row r="10" spans="1:11" x14ac:dyDescent="0.55000000000000004">
      <c r="A10" s="1" t="s">
        <v>15</v>
      </c>
      <c r="B10" s="3">
        <v>3.0143518518518518E-3</v>
      </c>
      <c r="C10" s="4">
        <f t="shared" si="0"/>
        <v>3.4665046296296297E-3</v>
      </c>
      <c r="D10" s="4">
        <f t="shared" si="1"/>
        <v>3.6172222222222222E-3</v>
      </c>
      <c r="E10" s="5">
        <f t="shared" si="4"/>
        <v>3.8432986111111111E-3</v>
      </c>
      <c r="F10" s="6">
        <f t="shared" si="5"/>
        <v>4.1447337962962965E-3</v>
      </c>
      <c r="G10" s="6">
        <f t="shared" si="6"/>
        <v>4.521527777777778E-3</v>
      </c>
      <c r="H10" s="6">
        <f t="shared" si="7"/>
        <v>4.9736805555555558E-3</v>
      </c>
      <c r="I10" s="4">
        <f t="shared" si="8"/>
        <v>5.5011921296296302E-3</v>
      </c>
      <c r="J10" s="4">
        <f t="shared" si="2"/>
        <v>6.1040625000000001E-3</v>
      </c>
      <c r="K10" s="4">
        <f t="shared" si="3"/>
        <v>6.7822916666666665E-3</v>
      </c>
    </row>
    <row r="11" spans="1:11" x14ac:dyDescent="0.55000000000000004">
      <c r="A11" s="1" t="s">
        <v>16</v>
      </c>
      <c r="B11" s="3">
        <v>3.155555555555556E-3</v>
      </c>
      <c r="C11" s="4">
        <f t="shared" si="0"/>
        <v>3.628888888888889E-3</v>
      </c>
      <c r="D11" s="4">
        <f t="shared" si="1"/>
        <v>3.7866666666666669E-3</v>
      </c>
      <c r="E11" s="5">
        <f t="shared" si="4"/>
        <v>4.0233333333333336E-3</v>
      </c>
      <c r="F11" s="6">
        <f t="shared" si="5"/>
        <v>4.3388888888888895E-3</v>
      </c>
      <c r="G11" s="6">
        <f t="shared" si="6"/>
        <v>4.7333333333333333E-3</v>
      </c>
      <c r="H11" s="6">
        <f t="shared" si="7"/>
        <v>5.2066666666666667E-3</v>
      </c>
      <c r="I11" s="4">
        <f t="shared" si="8"/>
        <v>5.7588888888888889E-3</v>
      </c>
      <c r="J11" s="4">
        <f t="shared" si="2"/>
        <v>6.3900000000000007E-3</v>
      </c>
      <c r="K11" s="4">
        <f t="shared" si="3"/>
        <v>7.1000000000000004E-3</v>
      </c>
    </row>
    <row r="12" spans="1:11" x14ac:dyDescent="0.55000000000000004">
      <c r="A12" s="1" t="s">
        <v>17</v>
      </c>
      <c r="B12" s="3">
        <v>3.3418981481481481E-3</v>
      </c>
      <c r="C12" s="4">
        <f t="shared" si="0"/>
        <v>3.8431828703703701E-3</v>
      </c>
      <c r="D12" s="4">
        <f t="shared" si="1"/>
        <v>4.0102777777777775E-3</v>
      </c>
      <c r="E12" s="5">
        <f t="shared" si="4"/>
        <v>4.2609201388888887E-3</v>
      </c>
      <c r="F12" s="6">
        <f t="shared" si="5"/>
        <v>4.5951099537037037E-3</v>
      </c>
      <c r="G12" s="6">
        <f t="shared" si="6"/>
        <v>5.0128472222222224E-3</v>
      </c>
      <c r="H12" s="6">
        <f t="shared" si="7"/>
        <v>5.5141319444444439E-3</v>
      </c>
      <c r="I12" s="4">
        <f t="shared" si="8"/>
        <v>6.09896412037037E-3</v>
      </c>
      <c r="J12" s="4">
        <f t="shared" si="2"/>
        <v>6.7673437499999999E-3</v>
      </c>
      <c r="K12" s="4">
        <f t="shared" si="3"/>
        <v>7.5192708333333327E-3</v>
      </c>
    </row>
    <row r="13" spans="1:11" x14ac:dyDescent="0.55000000000000004">
      <c r="A13" s="1" t="s">
        <v>18</v>
      </c>
      <c r="B13" s="3">
        <v>3.634953703703704E-3</v>
      </c>
      <c r="C13" s="4">
        <f t="shared" si="0"/>
        <v>4.1801967592592594E-3</v>
      </c>
      <c r="D13" s="4">
        <f t="shared" si="1"/>
        <v>4.3619444444444452E-3</v>
      </c>
      <c r="E13" s="5">
        <f t="shared" si="4"/>
        <v>4.6345659722222222E-3</v>
      </c>
      <c r="F13" s="6">
        <f t="shared" si="5"/>
        <v>4.998061342592593E-3</v>
      </c>
      <c r="G13" s="6">
        <f t="shared" si="6"/>
        <v>5.4524305555555558E-3</v>
      </c>
      <c r="H13" s="6">
        <f t="shared" si="7"/>
        <v>5.9976736111111116E-3</v>
      </c>
      <c r="I13" s="4">
        <f t="shared" si="8"/>
        <v>6.6337905092592594E-3</v>
      </c>
      <c r="J13" s="4">
        <f t="shared" si="2"/>
        <v>7.360781250000001E-3</v>
      </c>
      <c r="K13" s="4">
        <f t="shared" si="3"/>
        <v>8.1786458333333346E-3</v>
      </c>
    </row>
    <row r="14" spans="1:11" x14ac:dyDescent="0.55000000000000004">
      <c r="A14" s="7"/>
      <c r="B14" s="8"/>
      <c r="C14" s="9"/>
      <c r="D14" s="9"/>
      <c r="E14" s="10"/>
      <c r="F14" s="11"/>
      <c r="G14" s="11"/>
      <c r="H14" s="11"/>
      <c r="I14" s="9"/>
    </row>
    <row r="15" spans="1:11" x14ac:dyDescent="0.55000000000000004">
      <c r="A15" s="21" t="s">
        <v>26</v>
      </c>
      <c r="B15" s="12"/>
      <c r="C15" s="12"/>
      <c r="D15" s="13"/>
      <c r="E15" s="14"/>
      <c r="F15" s="15"/>
      <c r="G15" s="16"/>
      <c r="H15" s="15"/>
      <c r="I15" s="14"/>
    </row>
    <row r="16" spans="1:11" x14ac:dyDescent="0.55000000000000004">
      <c r="A16" s="22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1.8" x14ac:dyDescent="0.55000000000000004">
      <c r="A17" s="1" t="s">
        <v>0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  <c r="H17" s="2" t="s">
        <v>7</v>
      </c>
      <c r="I17" s="2" t="s">
        <v>8</v>
      </c>
      <c r="J17" s="2" t="s">
        <v>20</v>
      </c>
      <c r="K17" s="2" t="s">
        <v>21</v>
      </c>
    </row>
    <row r="18" spans="1:11" x14ac:dyDescent="0.55000000000000004">
      <c r="A18" s="1" t="s">
        <v>9</v>
      </c>
      <c r="B18" s="3">
        <v>2.6388888888888885E-3</v>
      </c>
      <c r="C18" s="4">
        <f t="shared" ref="C18:C28" si="9">B18/100*(115)</f>
        <v>3.0347222222222216E-3</v>
      </c>
      <c r="D18" s="4">
        <f t="shared" ref="D18:D28" si="10">B18/100*(120)</f>
        <v>3.1666666666666662E-3</v>
      </c>
      <c r="E18" s="5">
        <f>B18/100*(127.5)</f>
        <v>3.3645833333333327E-3</v>
      </c>
      <c r="F18" s="6">
        <f>B18/100*(137.5)</f>
        <v>3.6284722222222217E-3</v>
      </c>
      <c r="G18" s="6">
        <f>B18/100*(150)</f>
        <v>3.9583333333333328E-3</v>
      </c>
      <c r="H18" s="6">
        <f>B18/100*(165)</f>
        <v>4.3541666666666659E-3</v>
      </c>
      <c r="I18" s="4">
        <f>B18/100*(182.5)</f>
        <v>4.8159722222222215E-3</v>
      </c>
      <c r="J18" s="4">
        <f>B18/100*(202.5)</f>
        <v>5.3437499999999995E-3</v>
      </c>
      <c r="K18" s="4">
        <f>B18/100*(225)</f>
        <v>5.9374999999999992E-3</v>
      </c>
    </row>
    <row r="19" spans="1:11" x14ac:dyDescent="0.55000000000000004">
      <c r="A19" s="1" t="s">
        <v>10</v>
      </c>
      <c r="B19" s="3">
        <v>2.7199074074074074E-3</v>
      </c>
      <c r="C19" s="4">
        <f t="shared" si="9"/>
        <v>3.1278935185185186E-3</v>
      </c>
      <c r="D19" s="4">
        <f t="shared" si="10"/>
        <v>3.2638888888888891E-3</v>
      </c>
      <c r="E19" s="5">
        <f>B19/100*(127.5)</f>
        <v>3.4678819444444444E-3</v>
      </c>
      <c r="F19" s="6">
        <f>B19/100*(137.5)</f>
        <v>3.7398726851851855E-3</v>
      </c>
      <c r="G19" s="6">
        <f>B19/100*(150)</f>
        <v>4.0798611111111114E-3</v>
      </c>
      <c r="H19" s="6">
        <f>B19/100*(165)</f>
        <v>4.4878472222222221E-3</v>
      </c>
      <c r="I19" s="4">
        <f>B19/100*(182.5)</f>
        <v>4.9638310185185185E-3</v>
      </c>
      <c r="J19" s="4">
        <f>B19/100*(202.5)</f>
        <v>5.5078125000000006E-3</v>
      </c>
      <c r="K19" s="4">
        <f>B19/100*(225)</f>
        <v>6.1197916666666666E-3</v>
      </c>
    </row>
    <row r="20" spans="1:11" x14ac:dyDescent="0.55000000000000004">
      <c r="A20" s="1" t="s">
        <v>11</v>
      </c>
      <c r="B20" s="3">
        <v>2.8344907407407412E-3</v>
      </c>
      <c r="C20" s="4">
        <f t="shared" si="9"/>
        <v>3.2596643518518521E-3</v>
      </c>
      <c r="D20" s="4">
        <f t="shared" si="10"/>
        <v>3.4013888888888891E-3</v>
      </c>
      <c r="E20" s="5">
        <f t="shared" ref="E20:E28" si="11">B20/100*(127.5)</f>
        <v>3.6139756944444448E-3</v>
      </c>
      <c r="F20" s="6">
        <f t="shared" ref="F20:F28" si="12">B20/100*(137.5)</f>
        <v>3.8974247685185188E-3</v>
      </c>
      <c r="G20" s="6">
        <f t="shared" ref="G20:G28" si="13">B20/100*(150)</f>
        <v>4.2517361111111115E-3</v>
      </c>
      <c r="H20" s="6">
        <f t="shared" ref="H20:H28" si="14">B20/100*(165)</f>
        <v>4.6769097222222229E-3</v>
      </c>
      <c r="I20" s="4">
        <f t="shared" ref="I20:I28" si="15">B20/100*(182.5)</f>
        <v>5.1729456018518522E-3</v>
      </c>
      <c r="J20" s="4">
        <f t="shared" ref="J20:J28" si="16">B20/100*(202.5)</f>
        <v>5.739843750000001E-3</v>
      </c>
      <c r="K20" s="4">
        <f t="shared" ref="K20:K28" si="17">B20/100*(225)</f>
        <v>6.3776041666666677E-3</v>
      </c>
    </row>
    <row r="21" spans="1:11" x14ac:dyDescent="0.55000000000000004">
      <c r="A21" s="1" t="s">
        <v>12</v>
      </c>
      <c r="B21" s="3">
        <v>2.9458333333333333E-3</v>
      </c>
      <c r="C21" s="4">
        <f t="shared" si="9"/>
        <v>3.3877083333333333E-3</v>
      </c>
      <c r="D21" s="4">
        <f t="shared" si="10"/>
        <v>3.5349999999999999E-3</v>
      </c>
      <c r="E21" s="5">
        <f t="shared" si="11"/>
        <v>3.7559374999999997E-3</v>
      </c>
      <c r="F21" s="6">
        <f t="shared" si="12"/>
        <v>4.0505208333333331E-3</v>
      </c>
      <c r="G21" s="6">
        <f t="shared" si="13"/>
        <v>4.4187499999999999E-3</v>
      </c>
      <c r="H21" s="6">
        <f t="shared" si="14"/>
        <v>4.8606249999999995E-3</v>
      </c>
      <c r="I21" s="4">
        <f t="shared" si="15"/>
        <v>5.3761458333333335E-3</v>
      </c>
      <c r="J21" s="4">
        <f t="shared" si="16"/>
        <v>5.9653125000000001E-3</v>
      </c>
      <c r="K21" s="4">
        <f t="shared" si="17"/>
        <v>6.6281249999999995E-3</v>
      </c>
    </row>
    <row r="22" spans="1:11" x14ac:dyDescent="0.55000000000000004">
      <c r="A22" s="1" t="s">
        <v>13</v>
      </c>
      <c r="B22" s="3">
        <v>3.0663194444444444E-3</v>
      </c>
      <c r="C22" s="4">
        <f t="shared" si="9"/>
        <v>3.5262673611111115E-3</v>
      </c>
      <c r="D22" s="4">
        <f t="shared" si="10"/>
        <v>3.6795833333333338E-3</v>
      </c>
      <c r="E22" s="5">
        <f t="shared" si="11"/>
        <v>3.9095572916666666E-3</v>
      </c>
      <c r="F22" s="6">
        <f t="shared" si="12"/>
        <v>4.2161892361111111E-3</v>
      </c>
      <c r="G22" s="6">
        <f t="shared" si="13"/>
        <v>4.5994791666666666E-3</v>
      </c>
      <c r="H22" s="6">
        <f t="shared" si="14"/>
        <v>5.0594270833333342E-3</v>
      </c>
      <c r="I22" s="4">
        <f t="shared" si="15"/>
        <v>5.596032986111112E-3</v>
      </c>
      <c r="J22" s="4">
        <f t="shared" si="16"/>
        <v>6.2092968750000008E-3</v>
      </c>
      <c r="K22" s="4">
        <f t="shared" si="17"/>
        <v>6.8992187500000008E-3</v>
      </c>
    </row>
    <row r="23" spans="1:11" x14ac:dyDescent="0.55000000000000004">
      <c r="A23" s="1" t="s">
        <v>14</v>
      </c>
      <c r="B23" s="3">
        <v>3.1971064814814813E-3</v>
      </c>
      <c r="C23" s="4">
        <f t="shared" si="9"/>
        <v>3.6766724537037037E-3</v>
      </c>
      <c r="D23" s="4">
        <f t="shared" si="10"/>
        <v>3.8365277777777777E-3</v>
      </c>
      <c r="E23" s="5">
        <f t="shared" si="11"/>
        <v>4.0763107638888884E-3</v>
      </c>
      <c r="F23" s="6">
        <f t="shared" si="12"/>
        <v>4.3960214120370373E-3</v>
      </c>
      <c r="G23" s="6">
        <f t="shared" si="13"/>
        <v>4.795659722222222E-3</v>
      </c>
      <c r="H23" s="6">
        <f t="shared" si="14"/>
        <v>5.2752256944444444E-3</v>
      </c>
      <c r="I23" s="4">
        <f t="shared" si="15"/>
        <v>5.8347193287037035E-3</v>
      </c>
      <c r="J23" s="4">
        <f t="shared" si="16"/>
        <v>6.4741406249999994E-3</v>
      </c>
      <c r="K23" s="4">
        <f t="shared" si="17"/>
        <v>7.193489583333333E-3</v>
      </c>
    </row>
    <row r="24" spans="1:11" x14ac:dyDescent="0.55000000000000004">
      <c r="A24" s="1" t="s">
        <v>15</v>
      </c>
      <c r="B24" s="3">
        <v>3.3394675925925922E-3</v>
      </c>
      <c r="C24" s="4">
        <f t="shared" si="9"/>
        <v>3.8403877314814806E-3</v>
      </c>
      <c r="D24" s="4">
        <f t="shared" si="10"/>
        <v>4.0073611111111108E-3</v>
      </c>
      <c r="E24" s="5">
        <f t="shared" si="11"/>
        <v>4.2578211805555551E-3</v>
      </c>
      <c r="F24" s="6">
        <f t="shared" si="12"/>
        <v>4.5917679398148137E-3</v>
      </c>
      <c r="G24" s="6">
        <f t="shared" si="13"/>
        <v>5.0092013888888877E-3</v>
      </c>
      <c r="H24" s="6">
        <f t="shared" si="14"/>
        <v>5.510121527777777E-3</v>
      </c>
      <c r="I24" s="4">
        <f t="shared" si="15"/>
        <v>6.0945283564814807E-3</v>
      </c>
      <c r="J24" s="4">
        <f t="shared" si="16"/>
        <v>6.7624218749999989E-3</v>
      </c>
      <c r="K24" s="4">
        <f t="shared" si="17"/>
        <v>7.5138020833333324E-3</v>
      </c>
    </row>
    <row r="25" spans="1:11" x14ac:dyDescent="0.55000000000000004">
      <c r="A25" s="1" t="s">
        <v>16</v>
      </c>
      <c r="B25" s="3">
        <v>3.4959490740740745E-3</v>
      </c>
      <c r="C25" s="4">
        <f t="shared" si="9"/>
        <v>4.0203414351851858E-3</v>
      </c>
      <c r="D25" s="4">
        <f t="shared" si="10"/>
        <v>4.1951388888888889E-3</v>
      </c>
      <c r="E25" s="5">
        <f t="shared" si="11"/>
        <v>4.4573350694444448E-3</v>
      </c>
      <c r="F25" s="6">
        <f t="shared" si="12"/>
        <v>4.8069299768518526E-3</v>
      </c>
      <c r="G25" s="6">
        <f t="shared" si="13"/>
        <v>5.2439236111111115E-3</v>
      </c>
      <c r="H25" s="6">
        <f t="shared" si="14"/>
        <v>5.7683159722222224E-3</v>
      </c>
      <c r="I25" s="4">
        <f t="shared" si="15"/>
        <v>6.3801070601851853E-3</v>
      </c>
      <c r="J25" s="4">
        <f t="shared" si="16"/>
        <v>7.079296875000001E-3</v>
      </c>
      <c r="K25" s="4">
        <f t="shared" si="17"/>
        <v>7.8658854166666677E-3</v>
      </c>
    </row>
    <row r="26" spans="1:11" x14ac:dyDescent="0.55000000000000004">
      <c r="A26" s="1" t="s">
        <v>17</v>
      </c>
      <c r="B26" s="3">
        <v>3.7024305555555556E-3</v>
      </c>
      <c r="C26" s="4">
        <f t="shared" si="9"/>
        <v>4.2577951388888891E-3</v>
      </c>
      <c r="D26" s="4">
        <f t="shared" si="10"/>
        <v>4.4429166666666671E-3</v>
      </c>
      <c r="E26" s="5">
        <f t="shared" si="11"/>
        <v>4.720598958333334E-3</v>
      </c>
      <c r="F26" s="6">
        <f t="shared" si="12"/>
        <v>5.0908420138888891E-3</v>
      </c>
      <c r="G26" s="6">
        <f t="shared" si="13"/>
        <v>5.553645833333334E-3</v>
      </c>
      <c r="H26" s="6">
        <f t="shared" si="14"/>
        <v>6.1090104166666671E-3</v>
      </c>
      <c r="I26" s="4">
        <f t="shared" si="15"/>
        <v>6.7569357638888891E-3</v>
      </c>
      <c r="J26" s="4">
        <f t="shared" si="16"/>
        <v>7.4974218750000002E-3</v>
      </c>
      <c r="K26" s="4">
        <f t="shared" si="17"/>
        <v>8.3304687500000002E-3</v>
      </c>
    </row>
    <row r="27" spans="1:11" x14ac:dyDescent="0.55000000000000004">
      <c r="A27" s="1" t="s">
        <v>18</v>
      </c>
      <c r="B27" s="3">
        <v>4.027083333333333E-3</v>
      </c>
      <c r="C27" s="4">
        <f t="shared" si="9"/>
        <v>4.6311458333333326E-3</v>
      </c>
      <c r="D27" s="4">
        <f t="shared" si="10"/>
        <v>4.8324999999999991E-3</v>
      </c>
      <c r="E27" s="5">
        <f t="shared" si="11"/>
        <v>5.1345312499999993E-3</v>
      </c>
      <c r="F27" s="6">
        <f t="shared" si="12"/>
        <v>5.5372395833333324E-3</v>
      </c>
      <c r="G27" s="6">
        <f t="shared" si="13"/>
        <v>6.0406249999999991E-3</v>
      </c>
      <c r="H27" s="6">
        <f t="shared" si="14"/>
        <v>6.6446874999999987E-3</v>
      </c>
      <c r="I27" s="17">
        <f t="shared" si="15"/>
        <v>7.3494270833333319E-3</v>
      </c>
      <c r="J27" s="4">
        <f t="shared" si="16"/>
        <v>8.154843749999998E-3</v>
      </c>
      <c r="K27" s="4">
        <f t="shared" si="17"/>
        <v>9.0609374999999978E-3</v>
      </c>
    </row>
    <row r="28" spans="1:11" x14ac:dyDescent="0.55000000000000004">
      <c r="A28" s="1" t="s">
        <v>18</v>
      </c>
      <c r="B28" s="3">
        <v>5.3818287037037038E-3</v>
      </c>
      <c r="C28" s="4">
        <f t="shared" si="9"/>
        <v>6.1891030092592588E-3</v>
      </c>
      <c r="D28" s="4">
        <f t="shared" si="10"/>
        <v>6.4581944444444444E-3</v>
      </c>
      <c r="E28" s="4">
        <f t="shared" si="11"/>
        <v>6.8618315972222219E-3</v>
      </c>
      <c r="F28" s="4">
        <f t="shared" si="12"/>
        <v>7.4000144675925921E-3</v>
      </c>
      <c r="G28" s="4">
        <f t="shared" si="13"/>
        <v>8.0727430555555552E-3</v>
      </c>
      <c r="H28" s="4">
        <f t="shared" si="14"/>
        <v>8.8800173611111102E-3</v>
      </c>
      <c r="I28" s="4">
        <f t="shared" si="15"/>
        <v>9.821837384259258E-3</v>
      </c>
      <c r="J28" s="4">
        <f t="shared" si="16"/>
        <v>1.0898203125E-2</v>
      </c>
      <c r="K28" s="4">
        <f t="shared" si="17"/>
        <v>1.2109114583333332E-2</v>
      </c>
    </row>
    <row r="30" spans="1:11" x14ac:dyDescent="0.55000000000000004">
      <c r="A30" s="21" t="s">
        <v>26</v>
      </c>
    </row>
    <row r="31" spans="1:11" x14ac:dyDescent="0.55000000000000004">
      <c r="A31" s="22" t="s">
        <v>23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31.8" x14ac:dyDescent="0.55000000000000004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20</v>
      </c>
      <c r="K32" s="2" t="s">
        <v>21</v>
      </c>
    </row>
    <row r="33" spans="1:11" x14ac:dyDescent="0.55000000000000004">
      <c r="A33" s="1" t="s">
        <v>9</v>
      </c>
      <c r="B33" s="3">
        <v>5.0925925925925921E-3</v>
      </c>
      <c r="C33" s="17">
        <f t="shared" ref="C33:C42" si="18">B33/100*(115)</f>
        <v>5.8564814814814807E-3</v>
      </c>
      <c r="D33" s="17">
        <f t="shared" ref="D33:D42" si="19">B33/100*(120)</f>
        <v>6.1111111111111106E-3</v>
      </c>
      <c r="E33" s="18">
        <f>B33/100*(127.5)</f>
        <v>6.4930555555555549E-3</v>
      </c>
      <c r="F33" s="19">
        <f>B33/100*(137.5)</f>
        <v>7.0023148148148145E-3</v>
      </c>
      <c r="G33" s="19">
        <f>B33/100*(150)</f>
        <v>7.6388888888888886E-3</v>
      </c>
      <c r="H33" s="19">
        <f>B33/100*(165)</f>
        <v>8.4027777777777781E-3</v>
      </c>
      <c r="I33" s="17">
        <f>B33/100*(182.5)</f>
        <v>9.2939814814814812E-3</v>
      </c>
      <c r="J33" s="4">
        <f>B33/100*(202.5)</f>
        <v>1.0312499999999999E-2</v>
      </c>
      <c r="K33" s="4">
        <f>B33/100*(225)</f>
        <v>1.1458333333333333E-2</v>
      </c>
    </row>
    <row r="34" spans="1:11" x14ac:dyDescent="0.55000000000000004">
      <c r="A34" s="1" t="s">
        <v>10</v>
      </c>
      <c r="B34" s="3">
        <v>5.2726851851851849E-3</v>
      </c>
      <c r="C34" s="17">
        <f t="shared" si="18"/>
        <v>6.0635879629629625E-3</v>
      </c>
      <c r="D34" s="17">
        <f t="shared" si="19"/>
        <v>6.3272222222222219E-3</v>
      </c>
      <c r="E34" s="18">
        <f>B34/100*(127.5)</f>
        <v>6.7226736111111107E-3</v>
      </c>
      <c r="F34" s="19">
        <f>B34/100*(137.5)</f>
        <v>7.2499421296296296E-3</v>
      </c>
      <c r="G34" s="19">
        <f>B34/100*(150)</f>
        <v>7.909027777777777E-3</v>
      </c>
      <c r="H34" s="19">
        <f>B34/100*(165)</f>
        <v>8.6999305555555562E-3</v>
      </c>
      <c r="I34" s="17">
        <f>B34/100*(182.5)</f>
        <v>9.6226504629629631E-3</v>
      </c>
      <c r="J34" s="4">
        <f t="shared" ref="J34:J42" si="20">B34/100*(202.5)</f>
        <v>1.0677187499999999E-2</v>
      </c>
      <c r="K34" s="4">
        <f t="shared" ref="K34:K42" si="21">B34/100*(225)</f>
        <v>1.1863541666666666E-2</v>
      </c>
    </row>
    <row r="35" spans="1:11" x14ac:dyDescent="0.55000000000000004">
      <c r="A35" s="1" t="s">
        <v>11</v>
      </c>
      <c r="B35" s="3">
        <v>5.4700231481481483E-3</v>
      </c>
      <c r="C35" s="17">
        <f t="shared" si="18"/>
        <v>6.2905266203703708E-3</v>
      </c>
      <c r="D35" s="17">
        <f t="shared" si="19"/>
        <v>6.564027777777778E-3</v>
      </c>
      <c r="E35" s="18">
        <f t="shared" ref="E35:E42" si="22">B35/100*(127.5)</f>
        <v>6.9742795138888897E-3</v>
      </c>
      <c r="F35" s="19">
        <f t="shared" ref="F35:F42" si="23">B35/100*(137.5)</f>
        <v>7.5212818287037041E-3</v>
      </c>
      <c r="G35" s="19">
        <f t="shared" ref="G35:G42" si="24">B35/100*(150)</f>
        <v>8.2050347222222229E-3</v>
      </c>
      <c r="H35" s="19">
        <f t="shared" ref="H35:H42" si="25">B35/100*(165)</f>
        <v>9.0255381944444445E-3</v>
      </c>
      <c r="I35" s="17">
        <f t="shared" ref="I35:I42" si="26">B35/100*(182.5)</f>
        <v>9.9827922453703706E-3</v>
      </c>
      <c r="J35" s="4">
        <f t="shared" si="20"/>
        <v>1.1076796875000001E-2</v>
      </c>
      <c r="K35" s="4">
        <f t="shared" si="21"/>
        <v>1.2307552083333334E-2</v>
      </c>
    </row>
    <row r="36" spans="1:11" x14ac:dyDescent="0.55000000000000004">
      <c r="A36" s="1" t="s">
        <v>12</v>
      </c>
      <c r="B36" s="3">
        <v>5.6849537037037033E-3</v>
      </c>
      <c r="C36" s="17">
        <f t="shared" si="18"/>
        <v>6.5376967592592587E-3</v>
      </c>
      <c r="D36" s="17">
        <f t="shared" si="19"/>
        <v>6.8219444444444438E-3</v>
      </c>
      <c r="E36" s="18">
        <f t="shared" si="22"/>
        <v>7.2483159722222211E-3</v>
      </c>
      <c r="F36" s="19">
        <f t="shared" si="23"/>
        <v>7.8168113425925913E-3</v>
      </c>
      <c r="G36" s="19">
        <f t="shared" si="24"/>
        <v>8.5274305555555537E-3</v>
      </c>
      <c r="H36" s="19">
        <f t="shared" si="25"/>
        <v>9.38017361111111E-3</v>
      </c>
      <c r="I36" s="17">
        <f t="shared" si="26"/>
        <v>1.0375040509259258E-2</v>
      </c>
      <c r="J36" s="4">
        <f t="shared" si="20"/>
        <v>1.1512031249999999E-2</v>
      </c>
      <c r="K36" s="4">
        <f t="shared" si="21"/>
        <v>1.2791145833333331E-2</v>
      </c>
    </row>
    <row r="37" spans="1:11" x14ac:dyDescent="0.55000000000000004">
      <c r="A37" s="1" t="s">
        <v>13</v>
      </c>
      <c r="B37" s="3">
        <v>5.9174768518518508E-3</v>
      </c>
      <c r="C37" s="17">
        <f t="shared" si="18"/>
        <v>6.8050983796296288E-3</v>
      </c>
      <c r="D37" s="17">
        <f t="shared" si="19"/>
        <v>7.1009722222222212E-3</v>
      </c>
      <c r="E37" s="18">
        <f t="shared" si="22"/>
        <v>7.5447829861111102E-3</v>
      </c>
      <c r="F37" s="19">
        <f t="shared" si="23"/>
        <v>8.1365306712962958E-3</v>
      </c>
      <c r="G37" s="19">
        <f t="shared" si="24"/>
        <v>8.8762152777777763E-3</v>
      </c>
      <c r="H37" s="19">
        <f t="shared" si="25"/>
        <v>9.7638368055555542E-3</v>
      </c>
      <c r="I37" s="17">
        <f t="shared" si="26"/>
        <v>1.0799395254629628E-2</v>
      </c>
      <c r="J37" s="4">
        <f t="shared" si="20"/>
        <v>1.1982890624999999E-2</v>
      </c>
      <c r="K37" s="4">
        <f t="shared" si="21"/>
        <v>1.3314322916666664E-2</v>
      </c>
    </row>
    <row r="38" spans="1:11" x14ac:dyDescent="0.55000000000000004">
      <c r="A38" s="1" t="s">
        <v>14</v>
      </c>
      <c r="B38" s="3">
        <v>6.1697916666666663E-3</v>
      </c>
      <c r="C38" s="17">
        <f t="shared" si="18"/>
        <v>7.0952604166666664E-3</v>
      </c>
      <c r="D38" s="17">
        <f t="shared" si="19"/>
        <v>7.4037499999999989E-3</v>
      </c>
      <c r="E38" s="18">
        <f t="shared" si="22"/>
        <v>7.8664843749999998E-3</v>
      </c>
      <c r="F38" s="19">
        <f t="shared" si="23"/>
        <v>8.4834635416666665E-3</v>
      </c>
      <c r="G38" s="19">
        <f t="shared" si="24"/>
        <v>9.254687499999999E-3</v>
      </c>
      <c r="H38" s="19">
        <f t="shared" si="25"/>
        <v>1.0180156249999999E-2</v>
      </c>
      <c r="I38" s="17">
        <f t="shared" si="26"/>
        <v>1.1259869791666665E-2</v>
      </c>
      <c r="J38" s="4">
        <f t="shared" si="20"/>
        <v>1.2493828124999998E-2</v>
      </c>
      <c r="K38" s="4">
        <f t="shared" si="21"/>
        <v>1.3882031249999999E-2</v>
      </c>
    </row>
    <row r="39" spans="1:11" x14ac:dyDescent="0.55000000000000004">
      <c r="A39" s="1" t="s">
        <v>15</v>
      </c>
      <c r="B39" s="3">
        <v>6.4446759259259257E-3</v>
      </c>
      <c r="C39" s="17">
        <f t="shared" si="18"/>
        <v>7.4113773148148151E-3</v>
      </c>
      <c r="D39" s="17">
        <f t="shared" si="19"/>
        <v>7.7336111111111112E-3</v>
      </c>
      <c r="E39" s="18">
        <f t="shared" si="22"/>
        <v>8.2169618055555563E-3</v>
      </c>
      <c r="F39" s="19">
        <f t="shared" si="23"/>
        <v>8.8614293981481487E-3</v>
      </c>
      <c r="G39" s="19">
        <f t="shared" si="24"/>
        <v>9.6670138888888899E-3</v>
      </c>
      <c r="H39" s="19">
        <f t="shared" si="25"/>
        <v>1.0633715277777778E-2</v>
      </c>
      <c r="I39" s="17">
        <f t="shared" si="26"/>
        <v>1.1761533564814816E-2</v>
      </c>
      <c r="J39" s="4">
        <f t="shared" si="20"/>
        <v>1.305046875E-2</v>
      </c>
      <c r="K39" s="4">
        <f t="shared" si="21"/>
        <v>1.4500520833333334E-2</v>
      </c>
    </row>
    <row r="40" spans="1:11" x14ac:dyDescent="0.55000000000000004">
      <c r="A40" s="1" t="s">
        <v>16</v>
      </c>
      <c r="B40" s="3">
        <v>6.7465277777777775E-3</v>
      </c>
      <c r="C40" s="17">
        <f t="shared" si="18"/>
        <v>7.7585069444444446E-3</v>
      </c>
      <c r="D40" s="17">
        <f t="shared" si="19"/>
        <v>8.0958333333333334E-3</v>
      </c>
      <c r="E40" s="18">
        <f t="shared" si="22"/>
        <v>8.6018229166666665E-3</v>
      </c>
      <c r="F40" s="19">
        <f t="shared" si="23"/>
        <v>9.2764756944444457E-3</v>
      </c>
      <c r="G40" s="19">
        <f t="shared" si="24"/>
        <v>1.0119791666666668E-2</v>
      </c>
      <c r="H40" s="19">
        <f t="shared" si="25"/>
        <v>1.1131770833333334E-2</v>
      </c>
      <c r="I40" s="17">
        <f t="shared" si="26"/>
        <v>1.2312413194444444E-2</v>
      </c>
      <c r="J40" s="4">
        <f t="shared" si="20"/>
        <v>1.3661718750000001E-2</v>
      </c>
      <c r="K40" s="4">
        <f t="shared" si="21"/>
        <v>1.51796875E-2</v>
      </c>
    </row>
    <row r="41" spans="1:11" x14ac:dyDescent="0.55000000000000004">
      <c r="A41" s="1" t="s">
        <v>17</v>
      </c>
      <c r="B41" s="20">
        <v>7.1451388888888884E-3</v>
      </c>
      <c r="C41" s="17">
        <f t="shared" si="18"/>
        <v>8.2169097222222209E-3</v>
      </c>
      <c r="D41" s="17">
        <f t="shared" si="19"/>
        <v>8.5741666666666657E-3</v>
      </c>
      <c r="E41" s="18">
        <f t="shared" si="22"/>
        <v>9.110052083333332E-3</v>
      </c>
      <c r="F41" s="19">
        <f t="shared" si="23"/>
        <v>9.8245659722222215E-3</v>
      </c>
      <c r="G41" s="19">
        <f t="shared" si="24"/>
        <v>1.0717708333333333E-2</v>
      </c>
      <c r="H41" s="19">
        <f t="shared" si="25"/>
        <v>1.1789479166666665E-2</v>
      </c>
      <c r="I41" s="17">
        <f t="shared" si="26"/>
        <v>1.3039878472222221E-2</v>
      </c>
      <c r="J41" s="4">
        <f t="shared" si="20"/>
        <v>1.4468906249999998E-2</v>
      </c>
      <c r="K41" s="4">
        <f t="shared" si="21"/>
        <v>1.6076562499999999E-2</v>
      </c>
    </row>
    <row r="42" spans="1:11" x14ac:dyDescent="0.55000000000000004">
      <c r="A42" s="1" t="s">
        <v>18</v>
      </c>
      <c r="B42" s="20">
        <v>7.771643518518518E-3</v>
      </c>
      <c r="C42" s="17">
        <f t="shared" si="18"/>
        <v>8.9373900462962966E-3</v>
      </c>
      <c r="D42" s="17">
        <f t="shared" si="19"/>
        <v>9.3259722222222216E-3</v>
      </c>
      <c r="E42" s="18">
        <f t="shared" si="22"/>
        <v>9.9088454861111109E-3</v>
      </c>
      <c r="F42" s="19">
        <f t="shared" si="23"/>
        <v>1.0686009837962963E-2</v>
      </c>
      <c r="G42" s="19">
        <f t="shared" si="24"/>
        <v>1.1657465277777777E-2</v>
      </c>
      <c r="H42" s="19">
        <f t="shared" si="25"/>
        <v>1.2823211805555556E-2</v>
      </c>
      <c r="I42" s="17">
        <f t="shared" si="26"/>
        <v>1.4183249421296297E-2</v>
      </c>
      <c r="J42" s="4">
        <f t="shared" si="20"/>
        <v>1.5737578124999999E-2</v>
      </c>
      <c r="K42" s="4">
        <f t="shared" si="21"/>
        <v>1.7486197916666665E-2</v>
      </c>
    </row>
    <row r="44" spans="1:11" x14ac:dyDescent="0.55000000000000004">
      <c r="A44" s="21" t="s">
        <v>26</v>
      </c>
    </row>
    <row r="45" spans="1:11" x14ac:dyDescent="0.55000000000000004">
      <c r="A45" s="22" t="s">
        <v>24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31.8" x14ac:dyDescent="0.55000000000000004">
      <c r="A46" s="1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20</v>
      </c>
      <c r="K46" s="2" t="s">
        <v>21</v>
      </c>
    </row>
    <row r="47" spans="1:11" x14ac:dyDescent="0.55000000000000004">
      <c r="A47" s="1" t="s">
        <v>9</v>
      </c>
      <c r="B47" s="20">
        <v>8.7615740740740744E-3</v>
      </c>
      <c r="C47" s="17">
        <f t="shared" ref="C47:C56" si="27">B47/100*(115)</f>
        <v>1.0075810185185184E-2</v>
      </c>
      <c r="D47" s="17">
        <f t="shared" ref="D47:D56" si="28">B47/100*(120)</f>
        <v>1.0513888888888889E-2</v>
      </c>
      <c r="E47" s="18">
        <f>B47/100*(127.5)</f>
        <v>1.1171006944444443E-2</v>
      </c>
      <c r="F47" s="19">
        <f>B47/100*(137.5)</f>
        <v>1.2047164351851852E-2</v>
      </c>
      <c r="G47" s="19">
        <f>B47/100*(150)</f>
        <v>1.3142361111111112E-2</v>
      </c>
      <c r="H47" s="19">
        <f>B47/100*(165)</f>
        <v>1.4456597222222221E-2</v>
      </c>
      <c r="I47" s="17">
        <f>B47/100*(182.5)</f>
        <v>1.5989872685185185E-2</v>
      </c>
      <c r="J47" s="4">
        <f>B47/100*(202.5)</f>
        <v>1.7742187499999999E-2</v>
      </c>
      <c r="K47" s="4">
        <f>B47/100*(225)</f>
        <v>1.9713541666666667E-2</v>
      </c>
    </row>
    <row r="48" spans="1:11" x14ac:dyDescent="0.55000000000000004">
      <c r="A48" s="1" t="s">
        <v>10</v>
      </c>
      <c r="B48" s="20">
        <v>9.0714120370370376E-3</v>
      </c>
      <c r="C48" s="17">
        <f t="shared" si="27"/>
        <v>1.0432123842592594E-2</v>
      </c>
      <c r="D48" s="17">
        <f t="shared" si="28"/>
        <v>1.0885694444444446E-2</v>
      </c>
      <c r="E48" s="18">
        <f>B48/100*(127.5)</f>
        <v>1.1566050347222223E-2</v>
      </c>
      <c r="F48" s="19">
        <f>B48/100*(137.5)</f>
        <v>1.2473191550925928E-2</v>
      </c>
      <c r="G48" s="19">
        <f>B48/100*(150)</f>
        <v>1.3607118055555558E-2</v>
      </c>
      <c r="H48" s="19">
        <f>B48/100*(165)</f>
        <v>1.4967829861111113E-2</v>
      </c>
      <c r="I48" s="17">
        <f>B48/100*(182.5)</f>
        <v>1.6555326967592595E-2</v>
      </c>
      <c r="J48" s="4">
        <f t="shared" ref="J48:J56" si="29">B48/100*(202.5)</f>
        <v>1.8369609375000002E-2</v>
      </c>
      <c r="K48" s="4">
        <f t="shared" ref="K48:K56" si="30">B48/100*(225)</f>
        <v>2.0410677083333335E-2</v>
      </c>
    </row>
    <row r="49" spans="1:11" x14ac:dyDescent="0.55000000000000004">
      <c r="A49" s="1" t="s">
        <v>11</v>
      </c>
      <c r="B49" s="20">
        <v>9.4108796296296284E-3</v>
      </c>
      <c r="C49" s="17">
        <f t="shared" si="27"/>
        <v>1.0822511574074073E-2</v>
      </c>
      <c r="D49" s="17">
        <f t="shared" si="28"/>
        <v>1.1293055555555554E-2</v>
      </c>
      <c r="E49" s="18">
        <f t="shared" ref="E49:E56" si="31">B49/100*(127.5)</f>
        <v>1.1998871527777778E-2</v>
      </c>
      <c r="F49" s="19">
        <f t="shared" ref="F49:F56" si="32">B49/100*(137.5)</f>
        <v>1.2939959490740741E-2</v>
      </c>
      <c r="G49" s="19">
        <f t="shared" ref="G49:G56" si="33">B49/100*(150)</f>
        <v>1.4116319444444443E-2</v>
      </c>
      <c r="H49" s="19">
        <f t="shared" ref="H49:H56" si="34">B49/100*(165)</f>
        <v>1.5527951388888888E-2</v>
      </c>
      <c r="I49" s="17">
        <f t="shared" ref="I49:I56" si="35">B49/100*(182.5)</f>
        <v>1.7174855324074072E-2</v>
      </c>
      <c r="J49" s="4">
        <f t="shared" si="29"/>
        <v>1.9057031249999998E-2</v>
      </c>
      <c r="K49" s="4">
        <f t="shared" si="30"/>
        <v>2.1174479166666666E-2</v>
      </c>
    </row>
    <row r="50" spans="1:11" x14ac:dyDescent="0.55000000000000004">
      <c r="A50" s="1" t="s">
        <v>12</v>
      </c>
      <c r="B50" s="20">
        <v>9.780671296296296E-3</v>
      </c>
      <c r="C50" s="17">
        <f t="shared" si="27"/>
        <v>1.1247771990740741E-2</v>
      </c>
      <c r="D50" s="17">
        <f t="shared" si="28"/>
        <v>1.1736805555555556E-2</v>
      </c>
      <c r="E50" s="18">
        <f t="shared" si="31"/>
        <v>1.2470355902777779E-2</v>
      </c>
      <c r="F50" s="19">
        <f t="shared" si="32"/>
        <v>1.3448423032407408E-2</v>
      </c>
      <c r="G50" s="19">
        <f t="shared" si="33"/>
        <v>1.4671006944444445E-2</v>
      </c>
      <c r="H50" s="19">
        <f t="shared" si="34"/>
        <v>1.6138107638888888E-2</v>
      </c>
      <c r="I50" s="17">
        <f t="shared" si="35"/>
        <v>1.784972511574074E-2</v>
      </c>
      <c r="J50" s="4">
        <f t="shared" si="29"/>
        <v>1.9805859375000002E-2</v>
      </c>
      <c r="K50" s="4">
        <f t="shared" si="30"/>
        <v>2.2006510416666666E-2</v>
      </c>
    </row>
    <row r="51" spans="1:11" x14ac:dyDescent="0.55000000000000004">
      <c r="A51" s="1" t="s">
        <v>13</v>
      </c>
      <c r="B51" s="20">
        <v>1.0180787037037039E-2</v>
      </c>
      <c r="C51" s="17">
        <f t="shared" si="27"/>
        <v>1.1707905092592594E-2</v>
      </c>
      <c r="D51" s="17">
        <f t="shared" si="28"/>
        <v>1.2216944444444447E-2</v>
      </c>
      <c r="E51" s="18">
        <f t="shared" si="31"/>
        <v>1.2980503472222224E-2</v>
      </c>
      <c r="F51" s="19">
        <f t="shared" si="32"/>
        <v>1.3998582175925929E-2</v>
      </c>
      <c r="G51" s="19">
        <f t="shared" si="33"/>
        <v>1.5271180555555559E-2</v>
      </c>
      <c r="H51" s="19">
        <f t="shared" si="34"/>
        <v>1.6798298611111113E-2</v>
      </c>
      <c r="I51" s="17">
        <f t="shared" si="35"/>
        <v>1.8579936342592595E-2</v>
      </c>
      <c r="J51" s="4">
        <f t="shared" si="29"/>
        <v>2.0616093750000005E-2</v>
      </c>
      <c r="K51" s="4">
        <f t="shared" si="30"/>
        <v>2.2906770833333336E-2</v>
      </c>
    </row>
    <row r="52" spans="1:11" x14ac:dyDescent="0.55000000000000004">
      <c r="A52" s="1" t="s">
        <v>14</v>
      </c>
      <c r="B52" s="20">
        <v>1.0614930555555556E-2</v>
      </c>
      <c r="C52" s="17">
        <f t="shared" si="27"/>
        <v>1.220717013888889E-2</v>
      </c>
      <c r="D52" s="17">
        <f t="shared" si="28"/>
        <v>1.2737916666666668E-2</v>
      </c>
      <c r="E52" s="18">
        <f t="shared" si="31"/>
        <v>1.3534036458333334E-2</v>
      </c>
      <c r="F52" s="19">
        <f t="shared" si="32"/>
        <v>1.4595529513888891E-2</v>
      </c>
      <c r="G52" s="19">
        <f t="shared" si="33"/>
        <v>1.5922395833333335E-2</v>
      </c>
      <c r="H52" s="19">
        <f t="shared" si="34"/>
        <v>1.7514635416666667E-2</v>
      </c>
      <c r="I52" s="17">
        <f t="shared" si="35"/>
        <v>1.9372248263888892E-2</v>
      </c>
      <c r="J52" s="4">
        <f t="shared" si="29"/>
        <v>2.1495234375000002E-2</v>
      </c>
      <c r="K52" s="4">
        <f t="shared" si="30"/>
        <v>2.3883593750000001E-2</v>
      </c>
    </row>
    <row r="53" spans="1:11" x14ac:dyDescent="0.55000000000000004">
      <c r="A53" s="1" t="s">
        <v>15</v>
      </c>
      <c r="B53" s="20">
        <v>1.1087847222222223E-2</v>
      </c>
      <c r="C53" s="17">
        <f t="shared" si="27"/>
        <v>1.2751024305555556E-2</v>
      </c>
      <c r="D53" s="17">
        <f t="shared" si="28"/>
        <v>1.3305416666666667E-2</v>
      </c>
      <c r="E53" s="18">
        <f t="shared" si="31"/>
        <v>1.4137005208333334E-2</v>
      </c>
      <c r="F53" s="19">
        <f t="shared" si="32"/>
        <v>1.5245789930555555E-2</v>
      </c>
      <c r="G53" s="19">
        <f t="shared" si="33"/>
        <v>1.6631770833333333E-2</v>
      </c>
      <c r="H53" s="19">
        <f t="shared" si="34"/>
        <v>1.8294947916666669E-2</v>
      </c>
      <c r="I53" s="17">
        <f t="shared" si="35"/>
        <v>2.0235321180555557E-2</v>
      </c>
      <c r="J53" s="4">
        <f t="shared" si="29"/>
        <v>2.2452890624999999E-2</v>
      </c>
      <c r="K53" s="4">
        <f t="shared" si="30"/>
        <v>2.4947656250000002E-2</v>
      </c>
    </row>
    <row r="54" spans="1:11" x14ac:dyDescent="0.55000000000000004">
      <c r="A54" s="1" t="s">
        <v>16</v>
      </c>
      <c r="B54" s="20">
        <v>1.1607175925925925E-2</v>
      </c>
      <c r="C54" s="17">
        <f t="shared" si="27"/>
        <v>1.3348252314814815E-2</v>
      </c>
      <c r="D54" s="17">
        <f t="shared" si="28"/>
        <v>1.392861111111111E-2</v>
      </c>
      <c r="E54" s="18">
        <f t="shared" si="31"/>
        <v>1.4799149305555556E-2</v>
      </c>
      <c r="F54" s="19">
        <f t="shared" si="32"/>
        <v>1.5959866898148149E-2</v>
      </c>
      <c r="G54" s="19">
        <f t="shared" si="33"/>
        <v>1.7410763888888889E-2</v>
      </c>
      <c r="H54" s="19">
        <f t="shared" si="34"/>
        <v>1.9151840277777776E-2</v>
      </c>
      <c r="I54" s="17">
        <f t="shared" si="35"/>
        <v>2.1183096064814815E-2</v>
      </c>
      <c r="J54" s="4">
        <f t="shared" si="29"/>
        <v>2.3504531249999999E-2</v>
      </c>
      <c r="K54" s="4">
        <f t="shared" si="30"/>
        <v>2.6116145833333333E-2</v>
      </c>
    </row>
    <row r="55" spans="1:11" x14ac:dyDescent="0.55000000000000004">
      <c r="A55" s="1" t="s">
        <v>17</v>
      </c>
      <c r="B55" s="20">
        <v>1.2292824074074074E-2</v>
      </c>
      <c r="C55" s="17">
        <f t="shared" si="27"/>
        <v>1.4136747685185186E-2</v>
      </c>
      <c r="D55" s="17">
        <f t="shared" si="28"/>
        <v>1.475138888888889E-2</v>
      </c>
      <c r="E55" s="18">
        <f t="shared" si="31"/>
        <v>1.5673350694444445E-2</v>
      </c>
      <c r="F55" s="19">
        <f t="shared" si="32"/>
        <v>1.6902633101851854E-2</v>
      </c>
      <c r="G55" s="19">
        <f t="shared" si="33"/>
        <v>1.8439236111111111E-2</v>
      </c>
      <c r="H55" s="19">
        <f t="shared" si="34"/>
        <v>2.0283159722222225E-2</v>
      </c>
      <c r="I55" s="17">
        <f t="shared" si="35"/>
        <v>2.2434403935185188E-2</v>
      </c>
      <c r="J55" s="4">
        <f t="shared" si="29"/>
        <v>2.4892968750000001E-2</v>
      </c>
      <c r="K55" s="4">
        <f t="shared" si="30"/>
        <v>2.765885416666667E-2</v>
      </c>
    </row>
    <row r="56" spans="1:11" x14ac:dyDescent="0.55000000000000004">
      <c r="A56" s="1" t="s">
        <v>18</v>
      </c>
      <c r="B56" s="20">
        <v>1.3370717592592592E-2</v>
      </c>
      <c r="C56" s="17">
        <f t="shared" si="27"/>
        <v>1.5376325231481481E-2</v>
      </c>
      <c r="D56" s="17">
        <f t="shared" si="28"/>
        <v>1.604486111111111E-2</v>
      </c>
      <c r="E56" s="18">
        <f t="shared" si="31"/>
        <v>1.7047664930555557E-2</v>
      </c>
      <c r="F56" s="19">
        <f t="shared" si="32"/>
        <v>1.8384736689814815E-2</v>
      </c>
      <c r="G56" s="19">
        <f t="shared" si="33"/>
        <v>2.0056076388888889E-2</v>
      </c>
      <c r="H56" s="19">
        <f t="shared" si="34"/>
        <v>2.2061684027777778E-2</v>
      </c>
      <c r="I56" s="17">
        <f t="shared" si="35"/>
        <v>2.4401559606481483E-2</v>
      </c>
      <c r="J56" s="4">
        <f t="shared" si="29"/>
        <v>2.7075703125E-2</v>
      </c>
      <c r="K56" s="4">
        <f t="shared" si="30"/>
        <v>3.0084114583333332E-2</v>
      </c>
    </row>
  </sheetData>
  <mergeCells count="4">
    <mergeCell ref="A2:K2"/>
    <mergeCell ref="A16:K16"/>
    <mergeCell ref="A31:K31"/>
    <mergeCell ref="A45:K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C651-72C6-4C0D-B82F-D07BE95F352C}">
  <dimension ref="A1:K55"/>
  <sheetViews>
    <sheetView zoomScale="90" zoomScaleNormal="90" workbookViewId="0">
      <selection activeCell="U42" sqref="U42"/>
    </sheetView>
  </sheetViews>
  <sheetFormatPr defaultRowHeight="14.4" x14ac:dyDescent="0.55000000000000004"/>
  <sheetData>
    <row r="1" spans="1:11" x14ac:dyDescent="0.55000000000000004">
      <c r="A1" s="21" t="s">
        <v>27</v>
      </c>
    </row>
    <row r="2" spans="1:11" x14ac:dyDescent="0.55000000000000004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1.8" x14ac:dyDescent="0.55000000000000004">
      <c r="A3" s="1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20</v>
      </c>
      <c r="K3" s="2" t="s">
        <v>21</v>
      </c>
    </row>
    <row r="4" spans="1:11" x14ac:dyDescent="0.55000000000000004">
      <c r="A4" s="1" t="s">
        <v>9</v>
      </c>
      <c r="B4" s="3">
        <v>2.6906249999999999E-3</v>
      </c>
      <c r="C4" s="4">
        <f t="shared" ref="C4:C13" si="0">B4/100*(115)</f>
        <v>3.0942187500000002E-3</v>
      </c>
      <c r="D4" s="4">
        <f t="shared" ref="D4:D13" si="1">B4/100*(120)</f>
        <v>3.2287499999999998E-3</v>
      </c>
      <c r="E4" s="4">
        <f>B4/100*(127.5)</f>
        <v>3.430546875E-3</v>
      </c>
      <c r="F4" s="4">
        <f>B4/100*(137.5)</f>
        <v>3.6996093750000002E-3</v>
      </c>
      <c r="G4" s="4">
        <f>B4/100*(150)</f>
        <v>4.0359374999999996E-3</v>
      </c>
      <c r="H4" s="4">
        <f>B4/100*(165)</f>
        <v>4.4395312499999999E-3</v>
      </c>
      <c r="I4" s="4">
        <f>B4/100*(182.5)</f>
        <v>4.9103906250000003E-3</v>
      </c>
      <c r="J4" s="4">
        <f>B4/100*(202.5)</f>
        <v>5.4485156249999998E-3</v>
      </c>
      <c r="K4" s="4">
        <f>B4/100*(225)</f>
        <v>6.0539062500000003E-3</v>
      </c>
    </row>
    <row r="5" spans="1:11" x14ac:dyDescent="0.55000000000000004">
      <c r="A5" s="1" t="s">
        <v>10</v>
      </c>
      <c r="B5" s="3">
        <v>2.775925925925926E-3</v>
      </c>
      <c r="C5" s="4">
        <f t="shared" si="0"/>
        <v>3.1923148148148149E-3</v>
      </c>
      <c r="D5" s="4">
        <f t="shared" si="1"/>
        <v>3.3311111111111111E-3</v>
      </c>
      <c r="E5" s="4">
        <f>B5/100*(127.5)</f>
        <v>3.5393055555555555E-3</v>
      </c>
      <c r="F5" s="4">
        <f>B5/100*(137.5)</f>
        <v>3.8168981481481483E-3</v>
      </c>
      <c r="G5" s="4">
        <f>B5/100*(150)</f>
        <v>4.1638888888888888E-3</v>
      </c>
      <c r="H5" s="4">
        <f>B5/100*(165)</f>
        <v>4.5802777777777777E-3</v>
      </c>
      <c r="I5" s="4">
        <f>B5/100*(182.5)</f>
        <v>5.0660648148148149E-3</v>
      </c>
      <c r="J5" s="4">
        <f t="shared" ref="J5:J13" si="2">B5/100*(202.5)</f>
        <v>5.6212500000000004E-3</v>
      </c>
      <c r="K5" s="4">
        <f t="shared" ref="K5:K13" si="3">B5/100*(225)</f>
        <v>6.2458333333333333E-3</v>
      </c>
    </row>
    <row r="6" spans="1:11" x14ac:dyDescent="0.55000000000000004">
      <c r="A6" s="1" t="s">
        <v>11</v>
      </c>
      <c r="B6" s="3">
        <v>2.9072916666666661E-3</v>
      </c>
      <c r="C6" s="4">
        <f t="shared" si="0"/>
        <v>3.3433854166666659E-3</v>
      </c>
      <c r="D6" s="4">
        <f t="shared" si="1"/>
        <v>3.4887499999999992E-3</v>
      </c>
      <c r="E6" s="4">
        <f t="shared" ref="E6:E13" si="4">B6/100*(127.5)</f>
        <v>3.7067968749999992E-3</v>
      </c>
      <c r="F6" s="4">
        <f t="shared" ref="F6:F13" si="5">B6/100*(137.5)</f>
        <v>3.9975260416666662E-3</v>
      </c>
      <c r="G6" s="4">
        <f t="shared" ref="G6:G13" si="6">B6/100*(150)</f>
        <v>4.3609374999999994E-3</v>
      </c>
      <c r="H6" s="4">
        <f t="shared" ref="H6:H13" si="7">B6/100*(165)</f>
        <v>4.7970312499999992E-3</v>
      </c>
      <c r="I6" s="4">
        <f t="shared" ref="I6:I13" si="8">B6/100*(182.5)</f>
        <v>5.3058072916666657E-3</v>
      </c>
      <c r="J6" s="4">
        <f t="shared" si="2"/>
        <v>5.8872656249999988E-3</v>
      </c>
      <c r="K6" s="4">
        <f t="shared" si="3"/>
        <v>6.5414062499999986E-3</v>
      </c>
    </row>
    <row r="7" spans="1:11" x14ac:dyDescent="0.55000000000000004">
      <c r="A7" s="1" t="s">
        <v>12</v>
      </c>
      <c r="B7" s="3">
        <v>3.0842592592592592E-3</v>
      </c>
      <c r="C7" s="4">
        <f t="shared" si="0"/>
        <v>3.546898148148148E-3</v>
      </c>
      <c r="D7" s="4">
        <f t="shared" si="1"/>
        <v>3.7011111111111107E-3</v>
      </c>
      <c r="E7" s="4">
        <f t="shared" si="4"/>
        <v>3.9324305555555553E-3</v>
      </c>
      <c r="F7" s="4">
        <f t="shared" si="5"/>
        <v>4.2408564814814817E-3</v>
      </c>
      <c r="G7" s="4">
        <f t="shared" si="6"/>
        <v>4.6263888888888891E-3</v>
      </c>
      <c r="H7" s="4">
        <f t="shared" si="7"/>
        <v>5.0890277777777774E-3</v>
      </c>
      <c r="I7" s="4">
        <f t="shared" si="8"/>
        <v>5.6287731481481475E-3</v>
      </c>
      <c r="J7" s="4">
        <f t="shared" si="2"/>
        <v>6.2456249999999994E-3</v>
      </c>
      <c r="K7" s="4">
        <f t="shared" si="3"/>
        <v>6.9395833333333332E-3</v>
      </c>
    </row>
    <row r="8" spans="1:11" x14ac:dyDescent="0.55000000000000004">
      <c r="A8" s="1" t="s">
        <v>13</v>
      </c>
      <c r="B8" s="3">
        <v>3.2853009259259259E-3</v>
      </c>
      <c r="C8" s="4">
        <f t="shared" si="0"/>
        <v>3.7780960648148149E-3</v>
      </c>
      <c r="D8" s="4">
        <f t="shared" si="1"/>
        <v>3.9423611111111109E-3</v>
      </c>
      <c r="E8" s="4">
        <f t="shared" si="4"/>
        <v>4.1887586805555554E-3</v>
      </c>
      <c r="F8" s="4">
        <f t="shared" si="5"/>
        <v>4.5172887731481483E-3</v>
      </c>
      <c r="G8" s="4">
        <f t="shared" si="6"/>
        <v>4.9279513888888888E-3</v>
      </c>
      <c r="H8" s="4">
        <f t="shared" si="7"/>
        <v>5.4207465277777778E-3</v>
      </c>
      <c r="I8" s="4">
        <f t="shared" si="8"/>
        <v>5.9956741898148144E-3</v>
      </c>
      <c r="J8" s="4">
        <f t="shared" si="2"/>
        <v>6.6527343750000002E-3</v>
      </c>
      <c r="K8" s="4">
        <f t="shared" si="3"/>
        <v>7.3919270833333328E-3</v>
      </c>
    </row>
    <row r="9" spans="1:11" x14ac:dyDescent="0.55000000000000004">
      <c r="A9" s="1" t="s">
        <v>14</v>
      </c>
      <c r="B9" s="3">
        <v>3.514467592592592E-3</v>
      </c>
      <c r="C9" s="4">
        <f t="shared" si="0"/>
        <v>4.0416377314814811E-3</v>
      </c>
      <c r="D9" s="4">
        <f t="shared" si="1"/>
        <v>4.217361111111111E-3</v>
      </c>
      <c r="E9" s="4">
        <f t="shared" si="4"/>
        <v>4.4809461805555553E-3</v>
      </c>
      <c r="F9" s="4">
        <f t="shared" si="5"/>
        <v>4.8323929398148141E-3</v>
      </c>
      <c r="G9" s="4">
        <f t="shared" si="6"/>
        <v>5.2717013888888883E-3</v>
      </c>
      <c r="H9" s="4">
        <f t="shared" si="7"/>
        <v>5.7988715277777769E-3</v>
      </c>
      <c r="I9" s="4">
        <f t="shared" si="8"/>
        <v>6.4139033564814809E-3</v>
      </c>
      <c r="J9" s="4">
        <f t="shared" si="2"/>
        <v>7.1167968749999994E-3</v>
      </c>
      <c r="K9" s="4">
        <f t="shared" si="3"/>
        <v>7.9075520833333333E-3</v>
      </c>
    </row>
    <row r="10" spans="1:11" x14ac:dyDescent="0.55000000000000004">
      <c r="A10" s="1" t="s">
        <v>15</v>
      </c>
      <c r="B10" s="3">
        <v>3.7780092592592592E-3</v>
      </c>
      <c r="C10" s="4">
        <f t="shared" si="0"/>
        <v>4.3447106481481479E-3</v>
      </c>
      <c r="D10" s="4">
        <f t="shared" si="1"/>
        <v>4.5336111111111107E-3</v>
      </c>
      <c r="E10" s="4">
        <f t="shared" si="4"/>
        <v>4.8169618055555552E-3</v>
      </c>
      <c r="F10" s="4">
        <f t="shared" si="5"/>
        <v>5.1947627314814816E-3</v>
      </c>
      <c r="G10" s="4">
        <f t="shared" si="6"/>
        <v>5.667013888888889E-3</v>
      </c>
      <c r="H10" s="4">
        <f t="shared" si="7"/>
        <v>6.2337152777777773E-3</v>
      </c>
      <c r="I10" s="4">
        <f t="shared" si="8"/>
        <v>6.8948668981481474E-3</v>
      </c>
      <c r="J10" s="4">
        <f t="shared" si="2"/>
        <v>7.6504687499999993E-3</v>
      </c>
      <c r="K10" s="4">
        <f t="shared" si="3"/>
        <v>8.5005208333333322E-3</v>
      </c>
    </row>
    <row r="11" spans="1:11" x14ac:dyDescent="0.55000000000000004">
      <c r="A11" s="1" t="s">
        <v>16</v>
      </c>
      <c r="B11" s="3">
        <v>4.0842592592592588E-3</v>
      </c>
      <c r="C11" s="4">
        <f t="shared" si="0"/>
        <v>4.696898148148148E-3</v>
      </c>
      <c r="D11" s="4">
        <f t="shared" si="1"/>
        <v>4.9011111111111113E-3</v>
      </c>
      <c r="E11" s="4">
        <f t="shared" si="4"/>
        <v>5.2074305555555554E-3</v>
      </c>
      <c r="F11" s="4">
        <f t="shared" si="5"/>
        <v>5.6158564814814812E-3</v>
      </c>
      <c r="G11" s="4">
        <f t="shared" si="6"/>
        <v>6.1263888888888887E-3</v>
      </c>
      <c r="H11" s="4">
        <f t="shared" si="7"/>
        <v>6.7390277777777778E-3</v>
      </c>
      <c r="I11" s="4">
        <f t="shared" si="8"/>
        <v>7.4537731481481477E-3</v>
      </c>
      <c r="J11" s="4">
        <f t="shared" si="2"/>
        <v>8.2706250000000002E-3</v>
      </c>
      <c r="K11" s="4">
        <f t="shared" si="3"/>
        <v>9.1895833333333326E-3</v>
      </c>
    </row>
    <row r="12" spans="1:11" x14ac:dyDescent="0.55000000000000004">
      <c r="A12" s="1" t="s">
        <v>17</v>
      </c>
      <c r="B12" s="3">
        <v>4.4445601851851851E-3</v>
      </c>
      <c r="C12" s="4">
        <f t="shared" si="0"/>
        <v>5.1112442129629624E-3</v>
      </c>
      <c r="D12" s="4">
        <f t="shared" si="1"/>
        <v>5.3334722222222221E-3</v>
      </c>
      <c r="E12" s="4">
        <f t="shared" si="4"/>
        <v>5.6668142361111108E-3</v>
      </c>
      <c r="F12" s="4">
        <f t="shared" si="5"/>
        <v>6.1112702546296293E-3</v>
      </c>
      <c r="G12" s="4">
        <f t="shared" si="6"/>
        <v>6.6668402777777776E-3</v>
      </c>
      <c r="H12" s="4">
        <f t="shared" si="7"/>
        <v>7.3335243055555549E-3</v>
      </c>
      <c r="I12" s="4">
        <f t="shared" si="8"/>
        <v>8.1113223379629621E-3</v>
      </c>
      <c r="J12" s="4">
        <f t="shared" si="2"/>
        <v>9.0002343749999991E-3</v>
      </c>
      <c r="K12" s="4">
        <f t="shared" si="3"/>
        <v>1.0000260416666667E-2</v>
      </c>
    </row>
    <row r="13" spans="1:11" x14ac:dyDescent="0.55000000000000004">
      <c r="A13" s="1" t="s">
        <v>18</v>
      </c>
      <c r="B13" s="3">
        <v>4.8745370370370366E-3</v>
      </c>
      <c r="C13" s="4">
        <f t="shared" si="0"/>
        <v>5.6057175925925927E-3</v>
      </c>
      <c r="D13" s="4">
        <f t="shared" si="1"/>
        <v>5.8494444444444444E-3</v>
      </c>
      <c r="E13" s="4">
        <f t="shared" si="4"/>
        <v>6.2150347222222216E-3</v>
      </c>
      <c r="F13" s="4">
        <f t="shared" si="5"/>
        <v>6.702488425925926E-3</v>
      </c>
      <c r="G13" s="4">
        <f t="shared" si="6"/>
        <v>7.3118055555555549E-3</v>
      </c>
      <c r="H13" s="4">
        <f t="shared" si="7"/>
        <v>8.0429861111111101E-3</v>
      </c>
      <c r="I13" s="4">
        <f t="shared" si="8"/>
        <v>8.8960300925925925E-3</v>
      </c>
      <c r="J13" s="4">
        <f t="shared" si="2"/>
        <v>9.8709374999999995E-3</v>
      </c>
      <c r="K13" s="4">
        <f t="shared" si="3"/>
        <v>1.0967708333333333E-2</v>
      </c>
    </row>
    <row r="14" spans="1:11" x14ac:dyDescent="0.55000000000000004">
      <c r="A14" s="7"/>
      <c r="B14" s="8"/>
      <c r="C14" s="9"/>
      <c r="D14" s="9"/>
      <c r="E14" s="10"/>
      <c r="F14" s="11"/>
      <c r="G14" s="11"/>
      <c r="H14" s="11"/>
      <c r="I14" s="9"/>
    </row>
    <row r="15" spans="1:11" x14ac:dyDescent="0.55000000000000004">
      <c r="A15" s="21" t="s">
        <v>27</v>
      </c>
      <c r="B15" s="12"/>
      <c r="C15" s="12"/>
      <c r="D15" s="13"/>
      <c r="E15" s="14"/>
      <c r="F15" s="15"/>
      <c r="G15" s="16"/>
      <c r="H15" s="15"/>
      <c r="I15" s="14"/>
    </row>
    <row r="16" spans="1:11" x14ac:dyDescent="0.55000000000000004">
      <c r="A16" s="22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1.8" x14ac:dyDescent="0.55000000000000004">
      <c r="A17" s="1" t="s">
        <v>19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  <c r="H17" s="2" t="s">
        <v>7</v>
      </c>
      <c r="I17" s="2" t="s">
        <v>8</v>
      </c>
      <c r="J17" s="2" t="s">
        <v>20</v>
      </c>
      <c r="K17" s="2" t="s">
        <v>21</v>
      </c>
    </row>
    <row r="18" spans="1:11" x14ac:dyDescent="0.55000000000000004">
      <c r="A18" s="1" t="s">
        <v>9</v>
      </c>
      <c r="B18" s="3">
        <v>2.9745370370370373E-3</v>
      </c>
      <c r="C18" s="4">
        <f t="shared" ref="C18:C27" si="9">B18/100*(115)</f>
        <v>3.4207175925925928E-3</v>
      </c>
      <c r="D18" s="4">
        <f t="shared" ref="D18:D27" si="10">B18/100*(120)</f>
        <v>3.569444444444445E-3</v>
      </c>
      <c r="E18" s="4">
        <f t="shared" ref="E18:E27" si="11">B18/100*(127.5)</f>
        <v>3.7925347222222227E-3</v>
      </c>
      <c r="F18" s="4">
        <f t="shared" ref="F18:F27" si="12">B18/100*(137.5)</f>
        <v>4.0899884259259266E-3</v>
      </c>
      <c r="G18" s="4">
        <f t="shared" ref="G18:G27" si="13">B18/100*(150)</f>
        <v>4.4618055555555557E-3</v>
      </c>
      <c r="H18" s="4">
        <f t="shared" ref="H18:H27" si="14">B18/100*(165)</f>
        <v>4.9079861111111112E-3</v>
      </c>
      <c r="I18" s="4">
        <f t="shared" ref="I18:I27" si="15">B18/100*(182.5)</f>
        <v>5.4285300925925933E-3</v>
      </c>
      <c r="J18" s="4">
        <f>B18/100*(202.5)</f>
        <v>6.023437500000001E-3</v>
      </c>
      <c r="K18" s="4">
        <f>B18/100*(225)</f>
        <v>6.6927083333333344E-3</v>
      </c>
    </row>
    <row r="19" spans="1:11" x14ac:dyDescent="0.55000000000000004">
      <c r="A19" s="1" t="s">
        <v>10</v>
      </c>
      <c r="B19" s="3">
        <v>3.0666666666666672E-3</v>
      </c>
      <c r="C19" s="4">
        <f t="shared" si="9"/>
        <v>3.5266666666666671E-3</v>
      </c>
      <c r="D19" s="4">
        <f t="shared" si="10"/>
        <v>3.6800000000000001E-3</v>
      </c>
      <c r="E19" s="4">
        <f t="shared" si="11"/>
        <v>3.9100000000000003E-3</v>
      </c>
      <c r="F19" s="4">
        <f t="shared" si="12"/>
        <v>4.2166666666666672E-3</v>
      </c>
      <c r="G19" s="4">
        <f t="shared" si="13"/>
        <v>4.5999999999999999E-3</v>
      </c>
      <c r="H19" s="4">
        <f t="shared" si="14"/>
        <v>5.0600000000000003E-3</v>
      </c>
      <c r="I19" s="4">
        <f t="shared" si="15"/>
        <v>5.5966666666666673E-3</v>
      </c>
      <c r="J19" s="4">
        <f t="shared" ref="J19:J27" si="16">B19/100*(202.5)</f>
        <v>6.2100000000000002E-3</v>
      </c>
      <c r="K19" s="4">
        <f t="shared" ref="K19:K27" si="17">B19/100*(225)</f>
        <v>6.9000000000000008E-3</v>
      </c>
    </row>
    <row r="20" spans="1:11" x14ac:dyDescent="0.55000000000000004">
      <c r="A20" s="1" t="s">
        <v>11</v>
      </c>
      <c r="B20" s="3">
        <v>3.2094907407407402E-3</v>
      </c>
      <c r="C20" s="4">
        <f t="shared" si="9"/>
        <v>3.690914351851851E-3</v>
      </c>
      <c r="D20" s="4">
        <f t="shared" si="10"/>
        <v>3.8513888888888881E-3</v>
      </c>
      <c r="E20" s="4">
        <f t="shared" si="11"/>
        <v>4.0921006944444433E-3</v>
      </c>
      <c r="F20" s="4">
        <f t="shared" si="12"/>
        <v>4.4130497685185175E-3</v>
      </c>
      <c r="G20" s="4">
        <f t="shared" si="13"/>
        <v>4.8142361111111103E-3</v>
      </c>
      <c r="H20" s="4">
        <f t="shared" si="14"/>
        <v>5.2956597222222207E-3</v>
      </c>
      <c r="I20" s="4">
        <f t="shared" si="15"/>
        <v>5.8573206018518505E-3</v>
      </c>
      <c r="J20" s="4">
        <f t="shared" si="16"/>
        <v>6.4992187499999989E-3</v>
      </c>
      <c r="K20" s="4">
        <f t="shared" si="17"/>
        <v>7.221354166666665E-3</v>
      </c>
    </row>
    <row r="21" spans="1:11" x14ac:dyDescent="0.55000000000000004">
      <c r="A21" s="1" t="s">
        <v>12</v>
      </c>
      <c r="B21" s="3">
        <v>3.4045138888888888E-3</v>
      </c>
      <c r="C21" s="4">
        <f t="shared" si="9"/>
        <v>3.9151909722222218E-3</v>
      </c>
      <c r="D21" s="4">
        <f t="shared" si="10"/>
        <v>4.085416666666666E-3</v>
      </c>
      <c r="E21" s="4">
        <f t="shared" si="11"/>
        <v>4.3407552083333332E-3</v>
      </c>
      <c r="F21" s="4">
        <f t="shared" si="12"/>
        <v>4.6812065972222216E-3</v>
      </c>
      <c r="G21" s="4">
        <f t="shared" si="13"/>
        <v>5.106770833333333E-3</v>
      </c>
      <c r="H21" s="4">
        <f t="shared" si="14"/>
        <v>5.6174479166666664E-3</v>
      </c>
      <c r="I21" s="4">
        <f t="shared" si="15"/>
        <v>6.2132378472222211E-3</v>
      </c>
      <c r="J21" s="4">
        <f t="shared" si="16"/>
        <v>6.8941406249999988E-3</v>
      </c>
      <c r="K21" s="4">
        <f t="shared" si="17"/>
        <v>7.6601562499999994E-3</v>
      </c>
    </row>
    <row r="22" spans="1:11" x14ac:dyDescent="0.55000000000000004">
      <c r="A22" s="1" t="s">
        <v>13</v>
      </c>
      <c r="B22" s="3">
        <v>3.6266203703703703E-3</v>
      </c>
      <c r="C22" s="4">
        <f t="shared" si="9"/>
        <v>4.1706134259259257E-3</v>
      </c>
      <c r="D22" s="4">
        <f t="shared" si="10"/>
        <v>4.3519444444444439E-3</v>
      </c>
      <c r="E22" s="4">
        <f t="shared" si="11"/>
        <v>4.623940972222222E-3</v>
      </c>
      <c r="F22" s="4">
        <f t="shared" si="12"/>
        <v>4.9866030092592592E-3</v>
      </c>
      <c r="G22" s="4">
        <f t="shared" si="13"/>
        <v>5.4399305555555546E-3</v>
      </c>
      <c r="H22" s="4">
        <f t="shared" si="14"/>
        <v>5.9839236111111109E-3</v>
      </c>
      <c r="I22" s="4">
        <f t="shared" si="15"/>
        <v>6.6185821759259253E-3</v>
      </c>
      <c r="J22" s="4">
        <f t="shared" si="16"/>
        <v>7.3439062499999997E-3</v>
      </c>
      <c r="K22" s="4">
        <f t="shared" si="17"/>
        <v>8.1598958333333332E-3</v>
      </c>
    </row>
    <row r="23" spans="1:11" x14ac:dyDescent="0.55000000000000004">
      <c r="A23" s="1" t="s">
        <v>14</v>
      </c>
      <c r="B23" s="3">
        <v>3.87962962962963E-3</v>
      </c>
      <c r="C23" s="4">
        <f t="shared" si="9"/>
        <v>4.4615740740740744E-3</v>
      </c>
      <c r="D23" s="4">
        <f t="shared" si="10"/>
        <v>4.655555555555556E-3</v>
      </c>
      <c r="E23" s="4">
        <f t="shared" si="11"/>
        <v>4.9465277777777789E-3</v>
      </c>
      <c r="F23" s="4">
        <f t="shared" si="12"/>
        <v>5.3344907407407412E-3</v>
      </c>
      <c r="G23" s="4">
        <f t="shared" si="13"/>
        <v>5.8194444444444448E-3</v>
      </c>
      <c r="H23" s="4">
        <f t="shared" si="14"/>
        <v>6.4013888888888896E-3</v>
      </c>
      <c r="I23" s="4">
        <f t="shared" si="15"/>
        <v>7.0803240740740748E-3</v>
      </c>
      <c r="J23" s="4">
        <f t="shared" si="16"/>
        <v>7.8562500000000004E-3</v>
      </c>
      <c r="K23" s="4">
        <f t="shared" si="17"/>
        <v>8.7291666666666681E-3</v>
      </c>
    </row>
    <row r="24" spans="1:11" x14ac:dyDescent="0.55000000000000004">
      <c r="A24" s="1" t="s">
        <v>15</v>
      </c>
      <c r="B24" s="3">
        <v>4.1707175925925931E-3</v>
      </c>
      <c r="C24" s="4">
        <f t="shared" si="9"/>
        <v>4.7963252314814821E-3</v>
      </c>
      <c r="D24" s="4">
        <f t="shared" si="10"/>
        <v>5.0048611111111118E-3</v>
      </c>
      <c r="E24" s="4">
        <f t="shared" si="11"/>
        <v>5.3176649305555568E-3</v>
      </c>
      <c r="F24" s="4">
        <f t="shared" si="12"/>
        <v>5.7347366898148153E-3</v>
      </c>
      <c r="G24" s="4">
        <f t="shared" si="13"/>
        <v>6.25607638888889E-3</v>
      </c>
      <c r="H24" s="4">
        <f t="shared" si="14"/>
        <v>6.8816840277777791E-3</v>
      </c>
      <c r="I24" s="4">
        <f t="shared" si="15"/>
        <v>7.6115596064814826E-3</v>
      </c>
      <c r="J24" s="4">
        <f t="shared" si="16"/>
        <v>8.4457031250000005E-3</v>
      </c>
      <c r="K24" s="4">
        <f t="shared" si="17"/>
        <v>9.3841145833333355E-3</v>
      </c>
    </row>
    <row r="25" spans="1:11" x14ac:dyDescent="0.55000000000000004">
      <c r="A25" s="1" t="s">
        <v>16</v>
      </c>
      <c r="B25" s="3">
        <v>4.508912037037037E-3</v>
      </c>
      <c r="C25" s="4">
        <f t="shared" si="9"/>
        <v>5.1852488425925929E-3</v>
      </c>
      <c r="D25" s="4">
        <f t="shared" si="10"/>
        <v>5.4106944444444445E-3</v>
      </c>
      <c r="E25" s="4">
        <f t="shared" si="11"/>
        <v>5.7488628472222225E-3</v>
      </c>
      <c r="F25" s="4">
        <f t="shared" si="12"/>
        <v>6.1997540509259258E-3</v>
      </c>
      <c r="G25" s="4">
        <f t="shared" si="13"/>
        <v>6.7633680555555555E-3</v>
      </c>
      <c r="H25" s="4">
        <f t="shared" si="14"/>
        <v>7.4397048611111113E-3</v>
      </c>
      <c r="I25" s="4">
        <f t="shared" si="15"/>
        <v>8.2287644675925926E-3</v>
      </c>
      <c r="J25" s="4">
        <f t="shared" si="16"/>
        <v>9.1305468749999993E-3</v>
      </c>
      <c r="K25" s="4">
        <f t="shared" si="17"/>
        <v>1.0145052083333333E-2</v>
      </c>
    </row>
    <row r="26" spans="1:11" x14ac:dyDescent="0.55000000000000004">
      <c r="A26" s="1" t="s">
        <v>17</v>
      </c>
      <c r="B26" s="3">
        <v>4.9068287037037032E-3</v>
      </c>
      <c r="C26" s="4">
        <f t="shared" si="9"/>
        <v>5.6428530092592589E-3</v>
      </c>
      <c r="D26" s="4">
        <f t="shared" si="10"/>
        <v>5.8881944444444442E-3</v>
      </c>
      <c r="E26" s="4">
        <f t="shared" si="11"/>
        <v>6.2562065972222216E-3</v>
      </c>
      <c r="F26" s="4">
        <f t="shared" si="12"/>
        <v>6.7468894675925921E-3</v>
      </c>
      <c r="G26" s="4">
        <f t="shared" si="13"/>
        <v>7.3602430555555548E-3</v>
      </c>
      <c r="H26" s="4">
        <f t="shared" si="14"/>
        <v>8.0962673611111105E-3</v>
      </c>
      <c r="I26" s="4">
        <f t="shared" si="15"/>
        <v>8.9549623842592584E-3</v>
      </c>
      <c r="J26" s="4">
        <f t="shared" si="16"/>
        <v>9.9363281249999994E-3</v>
      </c>
      <c r="K26" s="4">
        <f t="shared" si="17"/>
        <v>1.1040364583333333E-2</v>
      </c>
    </row>
    <row r="27" spans="1:11" x14ac:dyDescent="0.55000000000000004">
      <c r="A27" s="1" t="s">
        <v>18</v>
      </c>
      <c r="B27" s="3">
        <v>5.3818287037037038E-3</v>
      </c>
      <c r="C27" s="4">
        <f t="shared" si="9"/>
        <v>6.1891030092592588E-3</v>
      </c>
      <c r="D27" s="4">
        <f t="shared" si="10"/>
        <v>6.4581944444444444E-3</v>
      </c>
      <c r="E27" s="4">
        <f t="shared" si="11"/>
        <v>6.8618315972222219E-3</v>
      </c>
      <c r="F27" s="4">
        <f t="shared" si="12"/>
        <v>7.4000144675925921E-3</v>
      </c>
      <c r="G27" s="4">
        <f t="shared" si="13"/>
        <v>8.0727430555555552E-3</v>
      </c>
      <c r="H27" s="4">
        <f t="shared" si="14"/>
        <v>8.8800173611111102E-3</v>
      </c>
      <c r="I27" s="4">
        <f t="shared" si="15"/>
        <v>9.821837384259258E-3</v>
      </c>
      <c r="J27" s="4">
        <f t="shared" si="16"/>
        <v>1.0898203125E-2</v>
      </c>
      <c r="K27" s="4">
        <f t="shared" si="17"/>
        <v>1.2109114583333332E-2</v>
      </c>
    </row>
    <row r="29" spans="1:11" x14ac:dyDescent="0.55000000000000004">
      <c r="A29" s="21" t="s">
        <v>27</v>
      </c>
    </row>
    <row r="30" spans="1:11" x14ac:dyDescent="0.55000000000000004">
      <c r="A30" s="22" t="s"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31.8" x14ac:dyDescent="0.55000000000000004">
      <c r="A31" s="1" t="s">
        <v>19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2" t="s">
        <v>7</v>
      </c>
      <c r="I31" s="2" t="s">
        <v>8</v>
      </c>
      <c r="J31" s="2" t="s">
        <v>20</v>
      </c>
      <c r="K31" s="2" t="s">
        <v>21</v>
      </c>
    </row>
    <row r="32" spans="1:11" x14ac:dyDescent="0.55000000000000004">
      <c r="A32" s="1" t="s">
        <v>9</v>
      </c>
      <c r="B32" s="3">
        <v>5.8034722222222212E-3</v>
      </c>
      <c r="C32" s="4">
        <f t="shared" ref="C32:C41" si="18">B32/100*(115)</f>
        <v>6.6739930555555545E-3</v>
      </c>
      <c r="D32" s="4">
        <f t="shared" ref="D32:D41" si="19">B32/100*(120)</f>
        <v>6.9641666666666654E-3</v>
      </c>
      <c r="E32" s="4">
        <f>B32/100*(127.5)</f>
        <v>7.3994270833333325E-3</v>
      </c>
      <c r="F32" s="4">
        <f>B32/100*(137.5)</f>
        <v>7.9797743055555551E-3</v>
      </c>
      <c r="G32" s="4">
        <f>B32/100*(150)</f>
        <v>8.7052083333333322E-3</v>
      </c>
      <c r="H32" s="4">
        <f>B32/100*(165)</f>
        <v>9.5757291666666647E-3</v>
      </c>
      <c r="I32" s="4">
        <f>B32/100*(182.5)</f>
        <v>1.0591336805555554E-2</v>
      </c>
      <c r="J32" s="4">
        <f>B32/100*(202.5)</f>
        <v>1.1752031249999998E-2</v>
      </c>
      <c r="K32" s="4">
        <f>B32/100*(225)</f>
        <v>1.3057812499999998E-2</v>
      </c>
    </row>
    <row r="33" spans="1:11" x14ac:dyDescent="0.55000000000000004">
      <c r="A33" s="1" t="s">
        <v>10</v>
      </c>
      <c r="B33" s="3">
        <v>5.9512731481481474E-3</v>
      </c>
      <c r="C33" s="4">
        <f t="shared" si="18"/>
        <v>6.8439641203703692E-3</v>
      </c>
      <c r="D33" s="4">
        <f t="shared" si="19"/>
        <v>7.141527777777777E-3</v>
      </c>
      <c r="E33" s="4">
        <f>B33/100*(127.5)</f>
        <v>7.5878732638888884E-3</v>
      </c>
      <c r="F33" s="4">
        <f>B33/100*(137.5)</f>
        <v>8.1830005787037023E-3</v>
      </c>
      <c r="G33" s="4">
        <f>B33/100*(150)</f>
        <v>8.9269097222222215E-3</v>
      </c>
      <c r="H33" s="4">
        <f>B33/100*(165)</f>
        <v>9.8196006944444424E-3</v>
      </c>
      <c r="I33" s="4">
        <f>B33/100*(182.5)</f>
        <v>1.0861073495370369E-2</v>
      </c>
      <c r="J33" s="4">
        <f t="shared" ref="J33:J41" si="20">B33/100*(202.5)</f>
        <v>1.2051328124999998E-2</v>
      </c>
      <c r="K33" s="4">
        <f t="shared" ref="K33:K41" si="21">B33/100*(225)</f>
        <v>1.3390364583333331E-2</v>
      </c>
    </row>
    <row r="34" spans="1:11" x14ac:dyDescent="0.55000000000000004">
      <c r="A34" s="1" t="s">
        <v>11</v>
      </c>
      <c r="B34" s="3">
        <v>6.1915509259259259E-3</v>
      </c>
      <c r="C34" s="4">
        <f t="shared" si="18"/>
        <v>7.1202835648148145E-3</v>
      </c>
      <c r="D34" s="4">
        <f t="shared" si="19"/>
        <v>7.4298611111111102E-3</v>
      </c>
      <c r="E34" s="4">
        <f t="shared" ref="E34:E41" si="22">B34/100*(127.5)</f>
        <v>7.8942274305555549E-3</v>
      </c>
      <c r="F34" s="4">
        <f t="shared" ref="F34:F41" si="23">B34/100*(137.5)</f>
        <v>8.513382523148148E-3</v>
      </c>
      <c r="G34" s="4">
        <f t="shared" ref="G34:G41" si="24">B34/100*(150)</f>
        <v>9.2873263888888884E-3</v>
      </c>
      <c r="H34" s="4">
        <f t="shared" ref="H34:H41" si="25">B34/100*(165)</f>
        <v>1.0216059027777776E-2</v>
      </c>
      <c r="I34" s="4">
        <f t="shared" ref="I34:I41" si="26">B34/100*(182.5)</f>
        <v>1.1299580439814813E-2</v>
      </c>
      <c r="J34" s="4">
        <f t="shared" si="20"/>
        <v>1.2537890624999999E-2</v>
      </c>
      <c r="K34" s="4">
        <f t="shared" si="21"/>
        <v>1.3930989583333333E-2</v>
      </c>
    </row>
    <row r="35" spans="1:11" x14ac:dyDescent="0.55000000000000004">
      <c r="A35" s="1" t="s">
        <v>12</v>
      </c>
      <c r="B35" s="3">
        <v>6.5549768518518526E-3</v>
      </c>
      <c r="C35" s="4">
        <f t="shared" si="18"/>
        <v>7.53822337962963E-3</v>
      </c>
      <c r="D35" s="4">
        <f t="shared" si="19"/>
        <v>7.8659722222222221E-3</v>
      </c>
      <c r="E35" s="4">
        <f t="shared" si="22"/>
        <v>8.3575954861111121E-3</v>
      </c>
      <c r="F35" s="4">
        <f t="shared" si="23"/>
        <v>9.0130931712962964E-3</v>
      </c>
      <c r="G35" s="4">
        <f t="shared" si="24"/>
        <v>9.8324652777777785E-3</v>
      </c>
      <c r="H35" s="4">
        <f t="shared" si="25"/>
        <v>1.0815711805555557E-2</v>
      </c>
      <c r="I35" s="4">
        <f t="shared" si="26"/>
        <v>1.1962832754629631E-2</v>
      </c>
      <c r="J35" s="4">
        <f t="shared" si="20"/>
        <v>1.3273828125000001E-2</v>
      </c>
      <c r="K35" s="4">
        <f t="shared" si="21"/>
        <v>1.4748697916666668E-2</v>
      </c>
    </row>
    <row r="36" spans="1:11" x14ac:dyDescent="0.55000000000000004">
      <c r="A36" s="1" t="s">
        <v>13</v>
      </c>
      <c r="B36" s="3">
        <v>6.9839120370370376E-3</v>
      </c>
      <c r="C36" s="4">
        <f t="shared" si="18"/>
        <v>8.0314988425925927E-3</v>
      </c>
      <c r="D36" s="4">
        <f t="shared" si="19"/>
        <v>8.3806944444444458E-3</v>
      </c>
      <c r="E36" s="4">
        <f t="shared" si="22"/>
        <v>8.9044878472222221E-3</v>
      </c>
      <c r="F36" s="4">
        <f t="shared" si="23"/>
        <v>9.6028790509259266E-3</v>
      </c>
      <c r="G36" s="4">
        <f t="shared" si="24"/>
        <v>1.0475868055555556E-2</v>
      </c>
      <c r="H36" s="4">
        <f t="shared" si="25"/>
        <v>1.1523454861111112E-2</v>
      </c>
      <c r="I36" s="4">
        <f t="shared" si="26"/>
        <v>1.2745639467592593E-2</v>
      </c>
      <c r="J36" s="4">
        <f t="shared" si="20"/>
        <v>1.4142421875000002E-2</v>
      </c>
      <c r="K36" s="4">
        <f t="shared" si="21"/>
        <v>1.5713802083333336E-2</v>
      </c>
    </row>
    <row r="37" spans="1:11" x14ac:dyDescent="0.55000000000000004">
      <c r="A37" s="1" t="s">
        <v>14</v>
      </c>
      <c r="B37" s="3">
        <v>7.4766203703703705E-3</v>
      </c>
      <c r="C37" s="4">
        <f t="shared" si="18"/>
        <v>8.5981134259259257E-3</v>
      </c>
      <c r="D37" s="4">
        <f t="shared" si="19"/>
        <v>8.9719444444444456E-3</v>
      </c>
      <c r="E37" s="4">
        <f t="shared" si="22"/>
        <v>9.5326909722222228E-3</v>
      </c>
      <c r="F37" s="4">
        <f t="shared" si="23"/>
        <v>1.0280353009259259E-2</v>
      </c>
      <c r="G37" s="4">
        <f t="shared" si="24"/>
        <v>1.1214930555555556E-2</v>
      </c>
      <c r="H37" s="4">
        <f t="shared" si="25"/>
        <v>1.2336423611111112E-2</v>
      </c>
      <c r="I37" s="4">
        <f t="shared" si="26"/>
        <v>1.3644832175925927E-2</v>
      </c>
      <c r="J37" s="4">
        <f t="shared" si="20"/>
        <v>1.514015625E-2</v>
      </c>
      <c r="K37" s="4">
        <f t="shared" si="21"/>
        <v>1.6822395833333333E-2</v>
      </c>
    </row>
    <row r="38" spans="1:11" x14ac:dyDescent="0.55000000000000004">
      <c r="A38" s="1" t="s">
        <v>15</v>
      </c>
      <c r="B38" s="3">
        <v>8.0354166666666664E-3</v>
      </c>
      <c r="C38" s="4">
        <f t="shared" si="18"/>
        <v>9.2407291666666679E-3</v>
      </c>
      <c r="D38" s="4">
        <f t="shared" si="19"/>
        <v>9.6425E-3</v>
      </c>
      <c r="E38" s="4">
        <f t="shared" si="22"/>
        <v>1.024515625E-2</v>
      </c>
      <c r="F38" s="4">
        <f t="shared" si="23"/>
        <v>1.1048697916666668E-2</v>
      </c>
      <c r="G38" s="4">
        <f t="shared" si="24"/>
        <v>1.2053125000000001E-2</v>
      </c>
      <c r="H38" s="4">
        <f t="shared" si="25"/>
        <v>1.3258437500000001E-2</v>
      </c>
      <c r="I38" s="4">
        <f t="shared" si="26"/>
        <v>1.4664635416666667E-2</v>
      </c>
      <c r="J38" s="4">
        <f t="shared" si="20"/>
        <v>1.6271718750000001E-2</v>
      </c>
      <c r="K38" s="4">
        <f t="shared" si="21"/>
        <v>1.80796875E-2</v>
      </c>
    </row>
    <row r="39" spans="1:11" x14ac:dyDescent="0.55000000000000004">
      <c r="A39" s="1" t="s">
        <v>16</v>
      </c>
      <c r="B39" s="3">
        <v>8.6899305555555566E-3</v>
      </c>
      <c r="C39" s="4">
        <f t="shared" si="18"/>
        <v>9.9934201388888911E-3</v>
      </c>
      <c r="D39" s="4">
        <f t="shared" si="19"/>
        <v>1.0427916666666669E-2</v>
      </c>
      <c r="E39" s="4">
        <f t="shared" si="22"/>
        <v>1.1079661458333336E-2</v>
      </c>
      <c r="F39" s="4">
        <f t="shared" si="23"/>
        <v>1.1948654513888891E-2</v>
      </c>
      <c r="G39" s="4">
        <f t="shared" si="24"/>
        <v>1.3034895833333336E-2</v>
      </c>
      <c r="H39" s="4">
        <f t="shared" si="25"/>
        <v>1.4338385416666669E-2</v>
      </c>
      <c r="I39" s="4">
        <f t="shared" si="26"/>
        <v>1.5859123263888893E-2</v>
      </c>
      <c r="J39" s="4">
        <f t="shared" si="20"/>
        <v>1.7597109375000003E-2</v>
      </c>
      <c r="K39" s="4">
        <f t="shared" si="21"/>
        <v>1.9552343750000003E-2</v>
      </c>
    </row>
    <row r="40" spans="1:11" x14ac:dyDescent="0.55000000000000004">
      <c r="A40" s="1" t="s">
        <v>17</v>
      </c>
      <c r="B40" s="3">
        <v>9.4601851851851861E-3</v>
      </c>
      <c r="C40" s="4">
        <f t="shared" si="18"/>
        <v>1.0879212962962964E-2</v>
      </c>
      <c r="D40" s="4">
        <f t="shared" si="19"/>
        <v>1.1352222222222224E-2</v>
      </c>
      <c r="E40" s="4">
        <f t="shared" si="22"/>
        <v>1.2061736111111112E-2</v>
      </c>
      <c r="F40" s="4">
        <f t="shared" si="23"/>
        <v>1.3007754629629631E-2</v>
      </c>
      <c r="G40" s="4">
        <f t="shared" si="24"/>
        <v>1.4190277777777779E-2</v>
      </c>
      <c r="H40" s="4">
        <f t="shared" si="25"/>
        <v>1.5609305555555557E-2</v>
      </c>
      <c r="I40" s="4">
        <f t="shared" si="26"/>
        <v>1.7264837962962964E-2</v>
      </c>
      <c r="J40" s="4">
        <f t="shared" si="20"/>
        <v>1.9156875E-2</v>
      </c>
      <c r="K40" s="4">
        <f t="shared" si="21"/>
        <v>2.1285416666666668E-2</v>
      </c>
    </row>
    <row r="41" spans="1:11" x14ac:dyDescent="0.55000000000000004">
      <c r="A41" s="1" t="s">
        <v>18</v>
      </c>
      <c r="B41" s="3">
        <v>1.0380439814814815E-2</v>
      </c>
      <c r="C41" s="4">
        <f t="shared" si="18"/>
        <v>1.1937505787037036E-2</v>
      </c>
      <c r="D41" s="4">
        <f t="shared" si="19"/>
        <v>1.2456527777777776E-2</v>
      </c>
      <c r="E41" s="4">
        <f t="shared" si="22"/>
        <v>1.3235060763888888E-2</v>
      </c>
      <c r="F41" s="4">
        <f t="shared" si="23"/>
        <v>1.427310474537037E-2</v>
      </c>
      <c r="G41" s="4">
        <f t="shared" si="24"/>
        <v>1.5570659722222222E-2</v>
      </c>
      <c r="H41" s="4">
        <f t="shared" si="25"/>
        <v>1.7127725694444443E-2</v>
      </c>
      <c r="I41" s="4">
        <f t="shared" si="26"/>
        <v>1.8944302662037036E-2</v>
      </c>
      <c r="J41" s="4">
        <f t="shared" si="20"/>
        <v>2.1020390625E-2</v>
      </c>
      <c r="K41" s="4">
        <f t="shared" si="21"/>
        <v>2.3355989583333334E-2</v>
      </c>
    </row>
    <row r="43" spans="1:11" x14ac:dyDescent="0.55000000000000004">
      <c r="A43" s="21" t="s">
        <v>27</v>
      </c>
    </row>
    <row r="44" spans="1:11" x14ac:dyDescent="0.55000000000000004">
      <c r="A44" s="22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31.8" x14ac:dyDescent="0.55000000000000004">
      <c r="A45" s="1" t="s">
        <v>19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20</v>
      </c>
      <c r="K45" s="2" t="s">
        <v>21</v>
      </c>
    </row>
    <row r="46" spans="1:11" x14ac:dyDescent="0.55000000000000004">
      <c r="A46" s="1" t="s">
        <v>9</v>
      </c>
      <c r="B46" s="3">
        <v>1.000787037037037E-2</v>
      </c>
      <c r="C46" s="4">
        <f t="shared" ref="C46:C55" si="27">B46/100*(115)</f>
        <v>1.1509050925925926E-2</v>
      </c>
      <c r="D46" s="4">
        <f t="shared" ref="D46:D55" si="28">B46/100*(120)</f>
        <v>1.2009444444444444E-2</v>
      </c>
      <c r="E46" s="4">
        <f>B46/100*(127.5)</f>
        <v>1.2760034722222223E-2</v>
      </c>
      <c r="F46" s="4">
        <f>B46/100*(137.5)</f>
        <v>1.3760821759259259E-2</v>
      </c>
      <c r="G46" s="4">
        <f>B46/100*(150)</f>
        <v>1.5011805555555556E-2</v>
      </c>
      <c r="H46" s="4">
        <f>B46/100*(165)</f>
        <v>1.651298611111111E-2</v>
      </c>
      <c r="I46" s="4">
        <f>B46/100*(182.5)</f>
        <v>1.8264363425925925E-2</v>
      </c>
      <c r="J46" s="4">
        <f>B46/100*(202.5)</f>
        <v>2.0265937500000001E-2</v>
      </c>
      <c r="K46" s="4">
        <f>B46/100*(225)</f>
        <v>2.2517708333333334E-2</v>
      </c>
    </row>
    <row r="47" spans="1:11" x14ac:dyDescent="0.55000000000000004">
      <c r="A47" s="1" t="s">
        <v>10</v>
      </c>
      <c r="B47" s="3">
        <v>1.0226736111111112E-2</v>
      </c>
      <c r="C47" s="4">
        <f t="shared" si="27"/>
        <v>1.1760746527777779E-2</v>
      </c>
      <c r="D47" s="4">
        <f t="shared" si="28"/>
        <v>1.2272083333333334E-2</v>
      </c>
      <c r="E47" s="4">
        <f>B47/100*(127.5)</f>
        <v>1.3039088541666669E-2</v>
      </c>
      <c r="F47" s="4">
        <f>B47/100*(137.5)</f>
        <v>1.4061762152777778E-2</v>
      </c>
      <c r="G47" s="4">
        <f>B47/100*(150)</f>
        <v>1.5340104166666669E-2</v>
      </c>
      <c r="H47" s="4">
        <f>B47/100*(165)</f>
        <v>1.6874114583333336E-2</v>
      </c>
      <c r="I47" s="4">
        <f>B47/100*(182.5)</f>
        <v>1.8663793402777781E-2</v>
      </c>
      <c r="J47" s="4">
        <f t="shared" ref="J47:J55" si="29">B47/100*(202.5)</f>
        <v>2.0709140625000001E-2</v>
      </c>
      <c r="K47" s="4">
        <f t="shared" ref="K47:K55" si="30">B47/100*(225)</f>
        <v>2.3010156250000004E-2</v>
      </c>
    </row>
    <row r="48" spans="1:11" x14ac:dyDescent="0.55000000000000004">
      <c r="A48" s="1" t="s">
        <v>11</v>
      </c>
      <c r="B48" s="3">
        <v>1.0595023148148149E-2</v>
      </c>
      <c r="C48" s="4">
        <f t="shared" si="27"/>
        <v>1.218427662037037E-2</v>
      </c>
      <c r="D48" s="4">
        <f t="shared" si="28"/>
        <v>1.2714027777777779E-2</v>
      </c>
      <c r="E48" s="4">
        <f t="shared" ref="E48:E55" si="31">B48/100*(127.5)</f>
        <v>1.350865451388889E-2</v>
      </c>
      <c r="F48" s="4">
        <f t="shared" ref="F48:F55" si="32">B48/100*(137.5)</f>
        <v>1.4568156828703703E-2</v>
      </c>
      <c r="G48" s="4">
        <f t="shared" ref="G48:G55" si="33">B48/100*(150)</f>
        <v>1.5892534722222223E-2</v>
      </c>
      <c r="H48" s="4">
        <f t="shared" ref="H48:H55" si="34">B48/100*(165)</f>
        <v>1.7481788194444445E-2</v>
      </c>
      <c r="I48" s="4">
        <f t="shared" ref="I48:I55" si="35">B48/100*(182.5)</f>
        <v>1.9335917245370371E-2</v>
      </c>
      <c r="J48" s="4">
        <f t="shared" si="29"/>
        <v>2.1454921875000001E-2</v>
      </c>
      <c r="K48" s="4">
        <f t="shared" si="30"/>
        <v>2.3838802083333333E-2</v>
      </c>
    </row>
    <row r="49" spans="1:11" x14ac:dyDescent="0.55000000000000004">
      <c r="A49" s="1" t="s">
        <v>12</v>
      </c>
      <c r="B49" s="3">
        <v>1.1178935185185186E-2</v>
      </c>
      <c r="C49" s="4">
        <f t="shared" si="27"/>
        <v>1.2855775462962965E-2</v>
      </c>
      <c r="D49" s="4">
        <f t="shared" si="28"/>
        <v>1.3414722222222224E-2</v>
      </c>
      <c r="E49" s="4">
        <f t="shared" si="31"/>
        <v>1.4253142361111113E-2</v>
      </c>
      <c r="F49" s="4">
        <f t="shared" si="32"/>
        <v>1.5371035879629631E-2</v>
      </c>
      <c r="G49" s="4">
        <f t="shared" si="33"/>
        <v>1.6768402777777778E-2</v>
      </c>
      <c r="H49" s="4">
        <f t="shared" si="34"/>
        <v>1.8445243055555557E-2</v>
      </c>
      <c r="I49" s="4">
        <f t="shared" si="35"/>
        <v>2.0401556712962964E-2</v>
      </c>
      <c r="J49" s="4">
        <f t="shared" si="29"/>
        <v>2.2637343750000004E-2</v>
      </c>
      <c r="K49" s="4">
        <f t="shared" si="30"/>
        <v>2.5152604166666669E-2</v>
      </c>
    </row>
    <row r="50" spans="1:11" x14ac:dyDescent="0.55000000000000004">
      <c r="A50" s="1" t="s">
        <v>13</v>
      </c>
      <c r="B50" s="3">
        <v>1.1910995370370369E-2</v>
      </c>
      <c r="C50" s="4">
        <f t="shared" si="27"/>
        <v>1.3697644675925923E-2</v>
      </c>
      <c r="D50" s="4">
        <f t="shared" si="28"/>
        <v>1.4293194444444442E-2</v>
      </c>
      <c r="E50" s="4">
        <f t="shared" si="31"/>
        <v>1.5186519097222221E-2</v>
      </c>
      <c r="F50" s="4">
        <f t="shared" si="32"/>
        <v>1.6377618634259256E-2</v>
      </c>
      <c r="G50" s="4">
        <f t="shared" si="33"/>
        <v>1.7866493055555554E-2</v>
      </c>
      <c r="H50" s="4">
        <f t="shared" si="34"/>
        <v>1.9653142361111108E-2</v>
      </c>
      <c r="I50" s="4">
        <f t="shared" si="35"/>
        <v>2.1737566550925923E-2</v>
      </c>
      <c r="J50" s="4">
        <f t="shared" si="29"/>
        <v>2.4119765624999998E-2</v>
      </c>
      <c r="K50" s="4">
        <f t="shared" si="30"/>
        <v>2.6799739583333329E-2</v>
      </c>
    </row>
    <row r="51" spans="1:11" x14ac:dyDescent="0.55000000000000004">
      <c r="A51" s="1" t="s">
        <v>14</v>
      </c>
      <c r="B51" s="3">
        <v>1.2746875E-2</v>
      </c>
      <c r="C51" s="4">
        <f t="shared" si="27"/>
        <v>1.4658906250000001E-2</v>
      </c>
      <c r="D51" s="4">
        <f t="shared" si="28"/>
        <v>1.5296250000000001E-2</v>
      </c>
      <c r="E51" s="4">
        <f t="shared" si="31"/>
        <v>1.6252265625000002E-2</v>
      </c>
      <c r="F51" s="4">
        <f t="shared" si="32"/>
        <v>1.7526953125000001E-2</v>
      </c>
      <c r="G51" s="4">
        <f t="shared" si="33"/>
        <v>1.91203125E-2</v>
      </c>
      <c r="H51" s="4">
        <f t="shared" si="34"/>
        <v>2.1032343750000002E-2</v>
      </c>
      <c r="I51" s="4">
        <f t="shared" si="35"/>
        <v>2.3263046875000002E-2</v>
      </c>
      <c r="J51" s="4">
        <f t="shared" si="29"/>
        <v>2.5812421875000002E-2</v>
      </c>
      <c r="K51" s="4">
        <f t="shared" si="30"/>
        <v>2.868046875E-2</v>
      </c>
    </row>
    <row r="52" spans="1:11" x14ac:dyDescent="0.55000000000000004">
      <c r="A52" s="1" t="s">
        <v>15</v>
      </c>
      <c r="B52" s="3">
        <v>1.3709027777777778E-2</v>
      </c>
      <c r="C52" s="4">
        <f t="shared" si="27"/>
        <v>1.5765381944444445E-2</v>
      </c>
      <c r="D52" s="4">
        <f t="shared" si="28"/>
        <v>1.6450833333333335E-2</v>
      </c>
      <c r="E52" s="4">
        <f t="shared" si="31"/>
        <v>1.7479010416666666E-2</v>
      </c>
      <c r="F52" s="4">
        <f t="shared" si="32"/>
        <v>1.8849913194444446E-2</v>
      </c>
      <c r="G52" s="4">
        <f t="shared" si="33"/>
        <v>2.0563541666666667E-2</v>
      </c>
      <c r="H52" s="4">
        <f t="shared" si="34"/>
        <v>2.2619895833333334E-2</v>
      </c>
      <c r="I52" s="4">
        <f t="shared" si="35"/>
        <v>2.5018975694444445E-2</v>
      </c>
      <c r="J52" s="4">
        <f t="shared" si="29"/>
        <v>2.7760781250000002E-2</v>
      </c>
      <c r="K52" s="4">
        <f t="shared" si="30"/>
        <v>3.0845312499999999E-2</v>
      </c>
    </row>
    <row r="53" spans="1:11" x14ac:dyDescent="0.55000000000000004">
      <c r="A53" s="1" t="s">
        <v>16</v>
      </c>
      <c r="B53" s="3">
        <v>1.4828240740740741E-2</v>
      </c>
      <c r="C53" s="4">
        <f t="shared" si="27"/>
        <v>1.7052476851851853E-2</v>
      </c>
      <c r="D53" s="4">
        <f t="shared" si="28"/>
        <v>1.779388888888889E-2</v>
      </c>
      <c r="E53" s="4">
        <f t="shared" si="31"/>
        <v>1.8906006944444446E-2</v>
      </c>
      <c r="F53" s="4">
        <f t="shared" si="32"/>
        <v>2.038883101851852E-2</v>
      </c>
      <c r="G53" s="4">
        <f t="shared" si="33"/>
        <v>2.2242361111111112E-2</v>
      </c>
      <c r="H53" s="4">
        <f t="shared" si="34"/>
        <v>2.4466597222222223E-2</v>
      </c>
      <c r="I53" s="4">
        <f t="shared" si="35"/>
        <v>2.7061539351851852E-2</v>
      </c>
      <c r="J53" s="4">
        <f t="shared" si="29"/>
        <v>3.00271875E-2</v>
      </c>
      <c r="K53" s="4">
        <f t="shared" si="30"/>
        <v>3.336354166666667E-2</v>
      </c>
    </row>
    <row r="54" spans="1:11" x14ac:dyDescent="0.55000000000000004">
      <c r="A54" s="1" t="s">
        <v>17</v>
      </c>
      <c r="B54" s="3">
        <v>1.6146412037037036E-2</v>
      </c>
      <c r="C54" s="4">
        <f t="shared" si="27"/>
        <v>1.8568373842592592E-2</v>
      </c>
      <c r="D54" s="4">
        <f t="shared" si="28"/>
        <v>1.9375694444444442E-2</v>
      </c>
      <c r="E54" s="4">
        <f t="shared" si="31"/>
        <v>2.0586675347222218E-2</v>
      </c>
      <c r="F54" s="4">
        <f t="shared" si="32"/>
        <v>2.2201316550925925E-2</v>
      </c>
      <c r="G54" s="4">
        <f t="shared" si="33"/>
        <v>2.4219618055555552E-2</v>
      </c>
      <c r="H54" s="4">
        <f t="shared" si="34"/>
        <v>2.6641579861111108E-2</v>
      </c>
      <c r="I54" s="4">
        <f t="shared" si="35"/>
        <v>2.9467201967592588E-2</v>
      </c>
      <c r="J54" s="4">
        <f t="shared" si="29"/>
        <v>3.2696484374999994E-2</v>
      </c>
      <c r="K54" s="4">
        <f t="shared" si="30"/>
        <v>3.6329427083333331E-2</v>
      </c>
    </row>
    <row r="55" spans="1:11" x14ac:dyDescent="0.55000000000000004">
      <c r="A55" s="1" t="s">
        <v>18</v>
      </c>
      <c r="B55" s="3">
        <v>1.7725000000000001E-2</v>
      </c>
      <c r="C55" s="4">
        <f t="shared" si="27"/>
        <v>2.0383749999999999E-2</v>
      </c>
      <c r="D55" s="4">
        <f t="shared" si="28"/>
        <v>2.1270000000000001E-2</v>
      </c>
      <c r="E55" s="4">
        <f t="shared" si="31"/>
        <v>2.2599375000000001E-2</v>
      </c>
      <c r="F55" s="4">
        <f t="shared" si="32"/>
        <v>2.4371875000000001E-2</v>
      </c>
      <c r="G55" s="4">
        <f t="shared" si="33"/>
        <v>2.65875E-2</v>
      </c>
      <c r="H55" s="4">
        <f t="shared" si="34"/>
        <v>2.9246250000000001E-2</v>
      </c>
      <c r="I55" s="4">
        <f t="shared" si="35"/>
        <v>3.2348124999999998E-2</v>
      </c>
      <c r="J55" s="4">
        <f t="shared" si="29"/>
        <v>3.5893124999999998E-2</v>
      </c>
      <c r="K55" s="4">
        <f t="shared" si="30"/>
        <v>3.988125E-2</v>
      </c>
    </row>
  </sheetData>
  <mergeCells count="4">
    <mergeCell ref="A2:K2"/>
    <mergeCell ref="A16:K16"/>
    <mergeCell ref="A30:K30"/>
    <mergeCell ref="A44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Male Track</vt:lpstr>
      <vt:lpstr>Female 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Andrew Carmichael</cp:lastModifiedBy>
  <dcterms:created xsi:type="dcterms:W3CDTF">2019-02-21T12:14:18Z</dcterms:created>
  <dcterms:modified xsi:type="dcterms:W3CDTF">2023-03-02T17:25:23Z</dcterms:modified>
</cp:coreProperties>
</file>